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rdatyan\Desktop\Աննա-ընթացքում գործեր\Nor mrcuytner\2023-գնումներ\ՊԷԹ խողովակներ և կցամասեր\"/>
    </mc:Choice>
  </mc:AlternateContent>
  <bookViews>
    <workbookView xWindow="0" yWindow="0" windowWidth="28800" windowHeight="11730"/>
  </bookViews>
  <sheets>
    <sheet name="Լոտ 1" sheetId="1" r:id="rId1"/>
    <sheet name="Լոտ 2" sheetId="3" r:id="rId2"/>
  </sheets>
  <definedNames>
    <definedName name="_xlnm._FilterDatabase" localSheetId="0" hidden="1">'Լոտ 1'!$A$4:$M$609</definedName>
  </definedNames>
  <calcPr calcId="162913"/>
</workbook>
</file>

<file path=xl/calcChain.xml><?xml version="1.0" encoding="utf-8"?>
<calcChain xmlns="http://schemas.openxmlformats.org/spreadsheetml/2006/main">
  <c r="E8" i="3" l="1"/>
  <c r="G8" i="3"/>
  <c r="I619" i="1"/>
  <c r="H619" i="1"/>
  <c r="H620" i="1" s="1"/>
  <c r="H622" i="1" s="1"/>
  <c r="D644" i="1" l="1"/>
  <c r="F8" i="1"/>
  <c r="H8" i="1" s="1"/>
  <c r="F597" i="1" l="1"/>
  <c r="H597" i="1" s="1"/>
  <c r="F461" i="1"/>
  <c r="H461" i="1" s="1"/>
  <c r="F462" i="1"/>
  <c r="H462" i="1" s="1"/>
  <c r="F463" i="1"/>
  <c r="H463" i="1" s="1"/>
  <c r="F456" i="1"/>
  <c r="H456" i="1" s="1"/>
  <c r="F561" i="1"/>
  <c r="H561" i="1" s="1"/>
  <c r="F562" i="1"/>
  <c r="H562" i="1" s="1"/>
  <c r="F563" i="1"/>
  <c r="H563" i="1" s="1"/>
  <c r="F564" i="1"/>
  <c r="H564" i="1" s="1"/>
  <c r="F565" i="1"/>
  <c r="H565" i="1" s="1"/>
  <c r="F566" i="1"/>
  <c r="H566" i="1" s="1"/>
  <c r="F567" i="1"/>
  <c r="H567" i="1" s="1"/>
  <c r="F568" i="1"/>
  <c r="H568" i="1" s="1"/>
  <c r="F569" i="1"/>
  <c r="H569" i="1" s="1"/>
  <c r="F570" i="1"/>
  <c r="H570" i="1" s="1"/>
  <c r="F571" i="1"/>
  <c r="H571" i="1" s="1"/>
  <c r="F534" i="1"/>
  <c r="H534" i="1" s="1"/>
  <c r="F535" i="1"/>
  <c r="H535" i="1" s="1"/>
  <c r="F536" i="1"/>
  <c r="H536" i="1" s="1"/>
  <c r="F537" i="1"/>
  <c r="H537" i="1" s="1"/>
  <c r="F538" i="1"/>
  <c r="H538" i="1" s="1"/>
  <c r="F539" i="1"/>
  <c r="H539" i="1" s="1"/>
  <c r="F540" i="1"/>
  <c r="H540" i="1" s="1"/>
  <c r="F541" i="1"/>
  <c r="H541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552" i="1"/>
  <c r="H552" i="1" s="1"/>
  <c r="F553" i="1"/>
  <c r="H553" i="1" s="1"/>
  <c r="F554" i="1"/>
  <c r="H554" i="1" s="1"/>
  <c r="F555" i="1"/>
  <c r="H555" i="1" s="1"/>
  <c r="F556" i="1"/>
  <c r="H556" i="1" s="1"/>
  <c r="F557" i="1"/>
  <c r="H557" i="1" s="1"/>
  <c r="F558" i="1"/>
  <c r="H558" i="1" s="1"/>
  <c r="F559" i="1"/>
  <c r="H559" i="1" s="1"/>
  <c r="F560" i="1"/>
  <c r="H560" i="1" s="1"/>
  <c r="F499" i="1"/>
  <c r="H499" i="1" s="1"/>
  <c r="F500" i="1"/>
  <c r="H500" i="1" s="1"/>
  <c r="F501" i="1"/>
  <c r="H501" i="1" s="1"/>
  <c r="F502" i="1"/>
  <c r="H502" i="1" s="1"/>
  <c r="F503" i="1"/>
  <c r="H503" i="1" s="1"/>
  <c r="F513" i="1"/>
  <c r="H513" i="1" s="1"/>
  <c r="F514" i="1"/>
  <c r="H514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521" i="1"/>
  <c r="H521" i="1" s="1"/>
  <c r="F522" i="1"/>
  <c r="H522" i="1" s="1"/>
  <c r="F523" i="1"/>
  <c r="H523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447" i="1"/>
  <c r="H447" i="1" s="1"/>
  <c r="F423" i="1"/>
  <c r="H423" i="1" s="1"/>
  <c r="F424" i="1"/>
  <c r="H424" i="1" s="1"/>
  <c r="F425" i="1"/>
  <c r="H425" i="1" s="1"/>
  <c r="F426" i="1"/>
  <c r="H426" i="1" s="1"/>
  <c r="F427" i="1"/>
  <c r="H427" i="1" s="1"/>
  <c r="F226" i="1"/>
  <c r="H226" i="1" s="1"/>
  <c r="J644" i="1" l="1"/>
  <c r="I644" i="1"/>
  <c r="H644" i="1"/>
  <c r="G644" i="1"/>
  <c r="F644" i="1"/>
  <c r="E644" i="1"/>
  <c r="K644" i="1"/>
  <c r="F608" i="1"/>
  <c r="H608" i="1" s="1"/>
  <c r="F9" i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86" i="1"/>
  <c r="H86" i="1" s="1"/>
  <c r="F87" i="1"/>
  <c r="H87" i="1" s="1"/>
  <c r="F88" i="1"/>
  <c r="H88" i="1" s="1"/>
  <c r="F89" i="1"/>
  <c r="H89" i="1" s="1"/>
  <c r="F90" i="1"/>
  <c r="H90" i="1" s="1"/>
  <c r="F91" i="1"/>
  <c r="H91" i="1" s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114" i="1"/>
  <c r="H114" i="1" s="1"/>
  <c r="F115" i="1"/>
  <c r="H115" i="1" s="1"/>
  <c r="F116" i="1"/>
  <c r="H116" i="1" s="1"/>
  <c r="F117" i="1"/>
  <c r="H117" i="1" s="1"/>
  <c r="F118" i="1"/>
  <c r="H118" i="1" s="1"/>
  <c r="F119" i="1"/>
  <c r="H119" i="1" s="1"/>
  <c r="F120" i="1"/>
  <c r="H120" i="1" s="1"/>
  <c r="F121" i="1"/>
  <c r="H121" i="1" s="1"/>
  <c r="F122" i="1"/>
  <c r="H122" i="1" s="1"/>
  <c r="F123" i="1"/>
  <c r="H123" i="1" s="1"/>
  <c r="F124" i="1"/>
  <c r="H124" i="1" s="1"/>
  <c r="F125" i="1"/>
  <c r="H125" i="1" s="1"/>
  <c r="F126" i="1"/>
  <c r="H126" i="1" s="1"/>
  <c r="F127" i="1"/>
  <c r="H127" i="1" s="1"/>
  <c r="F128" i="1"/>
  <c r="H128" i="1" s="1"/>
  <c r="F129" i="1"/>
  <c r="H129" i="1" s="1"/>
  <c r="F130" i="1"/>
  <c r="H130" i="1" s="1"/>
  <c r="F131" i="1"/>
  <c r="H131" i="1" s="1"/>
  <c r="F132" i="1"/>
  <c r="H132" i="1" s="1"/>
  <c r="F133" i="1"/>
  <c r="H133" i="1" s="1"/>
  <c r="F134" i="1"/>
  <c r="H134" i="1" s="1"/>
  <c r="F135" i="1"/>
  <c r="H135" i="1" s="1"/>
  <c r="F136" i="1"/>
  <c r="H136" i="1" s="1"/>
  <c r="F137" i="1"/>
  <c r="H137" i="1" s="1"/>
  <c r="F138" i="1"/>
  <c r="H138" i="1" s="1"/>
  <c r="F139" i="1"/>
  <c r="H139" i="1" s="1"/>
  <c r="F140" i="1"/>
  <c r="H140" i="1" s="1"/>
  <c r="F141" i="1"/>
  <c r="H141" i="1" s="1"/>
  <c r="F142" i="1"/>
  <c r="H142" i="1" s="1"/>
  <c r="F143" i="1"/>
  <c r="H143" i="1" s="1"/>
  <c r="F144" i="1"/>
  <c r="H144" i="1" s="1"/>
  <c r="F145" i="1"/>
  <c r="H145" i="1" s="1"/>
  <c r="F146" i="1"/>
  <c r="H146" i="1" s="1"/>
  <c r="F147" i="1"/>
  <c r="H147" i="1" s="1"/>
  <c r="F148" i="1"/>
  <c r="H148" i="1" s="1"/>
  <c r="F149" i="1"/>
  <c r="H149" i="1" s="1"/>
  <c r="F150" i="1"/>
  <c r="H150" i="1" s="1"/>
  <c r="F151" i="1"/>
  <c r="H151" i="1" s="1"/>
  <c r="F152" i="1"/>
  <c r="H152" i="1" s="1"/>
  <c r="F153" i="1"/>
  <c r="H153" i="1" s="1"/>
  <c r="F154" i="1"/>
  <c r="H154" i="1" s="1"/>
  <c r="F155" i="1"/>
  <c r="H155" i="1" s="1"/>
  <c r="F156" i="1"/>
  <c r="H156" i="1" s="1"/>
  <c r="F157" i="1"/>
  <c r="H157" i="1" s="1"/>
  <c r="F158" i="1"/>
  <c r="H158" i="1" s="1"/>
  <c r="F159" i="1"/>
  <c r="H159" i="1" s="1"/>
  <c r="F160" i="1"/>
  <c r="H160" i="1" s="1"/>
  <c r="F161" i="1"/>
  <c r="H161" i="1" s="1"/>
  <c r="F162" i="1"/>
  <c r="H162" i="1" s="1"/>
  <c r="F163" i="1"/>
  <c r="H163" i="1" s="1"/>
  <c r="F164" i="1"/>
  <c r="H164" i="1" s="1"/>
  <c r="F165" i="1"/>
  <c r="H165" i="1" s="1"/>
  <c r="F166" i="1"/>
  <c r="H166" i="1" s="1"/>
  <c r="F167" i="1"/>
  <c r="H167" i="1" s="1"/>
  <c r="F168" i="1"/>
  <c r="H168" i="1" s="1"/>
  <c r="F169" i="1"/>
  <c r="H169" i="1" s="1"/>
  <c r="F170" i="1"/>
  <c r="H170" i="1" s="1"/>
  <c r="F172" i="1"/>
  <c r="H172" i="1" s="1"/>
  <c r="F173" i="1"/>
  <c r="H173" i="1" s="1"/>
  <c r="F174" i="1"/>
  <c r="H174" i="1" s="1"/>
  <c r="F175" i="1"/>
  <c r="H175" i="1" s="1"/>
  <c r="F176" i="1"/>
  <c r="H176" i="1" s="1"/>
  <c r="F177" i="1"/>
  <c r="H177" i="1" s="1"/>
  <c r="F178" i="1"/>
  <c r="H178" i="1" s="1"/>
  <c r="F179" i="1"/>
  <c r="H179" i="1" s="1"/>
  <c r="F180" i="1"/>
  <c r="H180" i="1" s="1"/>
  <c r="F181" i="1"/>
  <c r="H181" i="1" s="1"/>
  <c r="F183" i="1"/>
  <c r="H183" i="1" s="1"/>
  <c r="F184" i="1"/>
  <c r="H184" i="1" s="1"/>
  <c r="F185" i="1"/>
  <c r="H185" i="1" s="1"/>
  <c r="F186" i="1"/>
  <c r="H186" i="1" s="1"/>
  <c r="F187" i="1"/>
  <c r="H187" i="1" s="1"/>
  <c r="F188" i="1"/>
  <c r="H188" i="1" s="1"/>
  <c r="F189" i="1"/>
  <c r="H189" i="1" s="1"/>
  <c r="F190" i="1"/>
  <c r="H190" i="1" s="1"/>
  <c r="F191" i="1"/>
  <c r="H191" i="1" s="1"/>
  <c r="F192" i="1"/>
  <c r="H192" i="1" s="1"/>
  <c r="F193" i="1"/>
  <c r="H193" i="1" s="1"/>
  <c r="F194" i="1"/>
  <c r="H194" i="1" s="1"/>
  <c r="F195" i="1"/>
  <c r="H195" i="1" s="1"/>
  <c r="F196" i="1"/>
  <c r="H196" i="1" s="1"/>
  <c r="F197" i="1"/>
  <c r="H197" i="1" s="1"/>
  <c r="F198" i="1"/>
  <c r="H198" i="1" s="1"/>
  <c r="F199" i="1"/>
  <c r="H199" i="1" s="1"/>
  <c r="F200" i="1"/>
  <c r="H200" i="1" s="1"/>
  <c r="F201" i="1"/>
  <c r="H201" i="1" s="1"/>
  <c r="F202" i="1"/>
  <c r="H202" i="1" s="1"/>
  <c r="F204" i="1"/>
  <c r="H204" i="1" s="1"/>
  <c r="F205" i="1"/>
  <c r="H205" i="1" s="1"/>
  <c r="F206" i="1"/>
  <c r="H206" i="1" s="1"/>
  <c r="F207" i="1"/>
  <c r="H207" i="1" s="1"/>
  <c r="F208" i="1"/>
  <c r="H208" i="1" s="1"/>
  <c r="F209" i="1"/>
  <c r="H209" i="1" s="1"/>
  <c r="F210" i="1"/>
  <c r="H210" i="1" s="1"/>
  <c r="F211" i="1"/>
  <c r="H211" i="1" s="1"/>
  <c r="F212" i="1"/>
  <c r="H212" i="1" s="1"/>
  <c r="F213" i="1"/>
  <c r="H213" i="1" s="1"/>
  <c r="F214" i="1"/>
  <c r="H214" i="1" s="1"/>
  <c r="F215" i="1"/>
  <c r="H215" i="1" s="1"/>
  <c r="F216" i="1"/>
  <c r="H216" i="1" s="1"/>
  <c r="F217" i="1"/>
  <c r="H217" i="1" s="1"/>
  <c r="F218" i="1"/>
  <c r="H218" i="1" s="1"/>
  <c r="F219" i="1"/>
  <c r="H219" i="1" s="1"/>
  <c r="F220" i="1"/>
  <c r="H220" i="1" s="1"/>
  <c r="F221" i="1"/>
  <c r="H221" i="1" s="1"/>
  <c r="F222" i="1"/>
  <c r="H222" i="1" s="1"/>
  <c r="F223" i="1"/>
  <c r="H223" i="1" s="1"/>
  <c r="F224" i="1"/>
  <c r="H224" i="1" s="1"/>
  <c r="F225" i="1"/>
  <c r="H225" i="1" s="1"/>
  <c r="F228" i="1"/>
  <c r="H228" i="1" s="1"/>
  <c r="F229" i="1"/>
  <c r="H229" i="1" s="1"/>
  <c r="F230" i="1"/>
  <c r="H230" i="1" s="1"/>
  <c r="F231" i="1"/>
  <c r="H231" i="1" s="1"/>
  <c r="F232" i="1"/>
  <c r="H232" i="1" s="1"/>
  <c r="F233" i="1"/>
  <c r="H233" i="1" s="1"/>
  <c r="F234" i="1"/>
  <c r="H234" i="1" s="1"/>
  <c r="F235" i="1"/>
  <c r="H235" i="1" s="1"/>
  <c r="F236" i="1"/>
  <c r="H236" i="1" s="1"/>
  <c r="F237" i="1"/>
  <c r="H237" i="1" s="1"/>
  <c r="F238" i="1"/>
  <c r="H238" i="1" s="1"/>
  <c r="F239" i="1"/>
  <c r="H239" i="1" s="1"/>
  <c r="F240" i="1"/>
  <c r="H240" i="1" s="1"/>
  <c r="F241" i="1"/>
  <c r="H241" i="1" s="1"/>
  <c r="F242" i="1"/>
  <c r="H242" i="1" s="1"/>
  <c r="F243" i="1"/>
  <c r="H243" i="1" s="1"/>
  <c r="F244" i="1"/>
  <c r="H244" i="1" s="1"/>
  <c r="F245" i="1"/>
  <c r="H245" i="1" s="1"/>
  <c r="F246" i="1"/>
  <c r="H246" i="1" s="1"/>
  <c r="F247" i="1"/>
  <c r="H247" i="1" s="1"/>
  <c r="F248" i="1"/>
  <c r="H248" i="1" s="1"/>
  <c r="F249" i="1"/>
  <c r="H249" i="1" s="1"/>
  <c r="F250" i="1"/>
  <c r="H250" i="1" s="1"/>
  <c r="F251" i="1"/>
  <c r="H251" i="1" s="1"/>
  <c r="F252" i="1"/>
  <c r="H252" i="1" s="1"/>
  <c r="F253" i="1"/>
  <c r="H253" i="1" s="1"/>
  <c r="F255" i="1"/>
  <c r="H255" i="1" s="1"/>
  <c r="F256" i="1"/>
  <c r="H256" i="1" s="1"/>
  <c r="F257" i="1"/>
  <c r="H257" i="1" s="1"/>
  <c r="F258" i="1"/>
  <c r="H258" i="1" s="1"/>
  <c r="F259" i="1"/>
  <c r="H259" i="1" s="1"/>
  <c r="F260" i="1"/>
  <c r="H260" i="1" s="1"/>
  <c r="F261" i="1"/>
  <c r="H261" i="1" s="1"/>
  <c r="F262" i="1"/>
  <c r="H262" i="1" s="1"/>
  <c r="F263" i="1"/>
  <c r="H263" i="1" s="1"/>
  <c r="F264" i="1"/>
  <c r="H264" i="1" s="1"/>
  <c r="F266" i="1"/>
  <c r="H266" i="1" s="1"/>
  <c r="F267" i="1"/>
  <c r="H267" i="1" s="1"/>
  <c r="F268" i="1"/>
  <c r="H268" i="1" s="1"/>
  <c r="F269" i="1"/>
  <c r="H269" i="1" s="1"/>
  <c r="F270" i="1"/>
  <c r="H270" i="1" s="1"/>
  <c r="F271" i="1"/>
  <c r="H271" i="1" s="1"/>
  <c r="F272" i="1"/>
  <c r="H272" i="1" s="1"/>
  <c r="F273" i="1"/>
  <c r="H273" i="1" s="1"/>
  <c r="F275" i="1"/>
  <c r="H275" i="1" s="1"/>
  <c r="F276" i="1"/>
  <c r="H276" i="1" s="1"/>
  <c r="F277" i="1"/>
  <c r="H277" i="1" s="1"/>
  <c r="F278" i="1"/>
  <c r="H278" i="1" s="1"/>
  <c r="F279" i="1"/>
  <c r="H279" i="1" s="1"/>
  <c r="F280" i="1"/>
  <c r="H280" i="1" s="1"/>
  <c r="F281" i="1"/>
  <c r="H281" i="1" s="1"/>
  <c r="F282" i="1"/>
  <c r="H282" i="1" s="1"/>
  <c r="F283" i="1"/>
  <c r="H283" i="1" s="1"/>
  <c r="F285" i="1"/>
  <c r="H285" i="1" s="1"/>
  <c r="F286" i="1"/>
  <c r="H286" i="1" s="1"/>
  <c r="F287" i="1"/>
  <c r="H287" i="1" s="1"/>
  <c r="F288" i="1"/>
  <c r="H288" i="1" s="1"/>
  <c r="F289" i="1"/>
  <c r="H289" i="1" s="1"/>
  <c r="F290" i="1"/>
  <c r="H290" i="1" s="1"/>
  <c r="F291" i="1"/>
  <c r="H291" i="1" s="1"/>
  <c r="F292" i="1"/>
  <c r="H292" i="1" s="1"/>
  <c r="F293" i="1"/>
  <c r="H293" i="1" s="1"/>
  <c r="F294" i="1"/>
  <c r="H294" i="1" s="1"/>
  <c r="F296" i="1"/>
  <c r="H296" i="1" s="1"/>
  <c r="F297" i="1"/>
  <c r="H297" i="1" s="1"/>
  <c r="F298" i="1"/>
  <c r="H298" i="1" s="1"/>
  <c r="F299" i="1"/>
  <c r="H299" i="1" s="1"/>
  <c r="F300" i="1"/>
  <c r="H300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308" i="1"/>
  <c r="H308" i="1" s="1"/>
  <c r="F309" i="1"/>
  <c r="H309" i="1" s="1"/>
  <c r="F310" i="1"/>
  <c r="H310" i="1" s="1"/>
  <c r="F311" i="1"/>
  <c r="H311" i="1" s="1"/>
  <c r="F312" i="1"/>
  <c r="H312" i="1" s="1"/>
  <c r="F313" i="1"/>
  <c r="H313" i="1" s="1"/>
  <c r="F314" i="1"/>
  <c r="H314" i="1" s="1"/>
  <c r="F315" i="1"/>
  <c r="H315" i="1" s="1"/>
  <c r="F316" i="1"/>
  <c r="H316" i="1" s="1"/>
  <c r="F318" i="1"/>
  <c r="H318" i="1" s="1"/>
  <c r="F319" i="1"/>
  <c r="H319" i="1" s="1"/>
  <c r="F320" i="1"/>
  <c r="H320" i="1" s="1"/>
  <c r="F321" i="1"/>
  <c r="H321" i="1" s="1"/>
  <c r="F322" i="1"/>
  <c r="H322" i="1" s="1"/>
  <c r="F323" i="1"/>
  <c r="H323" i="1" s="1"/>
  <c r="F324" i="1"/>
  <c r="H324" i="1" s="1"/>
  <c r="F326" i="1"/>
  <c r="H326" i="1" s="1"/>
  <c r="F327" i="1"/>
  <c r="H327" i="1" s="1"/>
  <c r="F328" i="1"/>
  <c r="H328" i="1" s="1"/>
  <c r="F329" i="1"/>
  <c r="H329" i="1" s="1"/>
  <c r="F330" i="1"/>
  <c r="H330" i="1" s="1"/>
  <c r="F331" i="1"/>
  <c r="H331" i="1" s="1"/>
  <c r="F332" i="1"/>
  <c r="H332" i="1" s="1"/>
  <c r="F334" i="1"/>
  <c r="H334" i="1" s="1"/>
  <c r="F335" i="1"/>
  <c r="H335" i="1" s="1"/>
  <c r="F336" i="1"/>
  <c r="H336" i="1" s="1"/>
  <c r="F337" i="1"/>
  <c r="H337" i="1" s="1"/>
  <c r="F338" i="1"/>
  <c r="H338" i="1" s="1"/>
  <c r="F339" i="1"/>
  <c r="H339" i="1" s="1"/>
  <c r="F340" i="1"/>
  <c r="H340" i="1" s="1"/>
  <c r="F341" i="1"/>
  <c r="H341" i="1" s="1"/>
  <c r="F343" i="1"/>
  <c r="H343" i="1" s="1"/>
  <c r="F344" i="1"/>
  <c r="H344" i="1" s="1"/>
  <c r="F345" i="1"/>
  <c r="H345" i="1" s="1"/>
  <c r="F346" i="1"/>
  <c r="H346" i="1" s="1"/>
  <c r="F347" i="1"/>
  <c r="H347" i="1" s="1"/>
  <c r="F348" i="1"/>
  <c r="H348" i="1" s="1"/>
  <c r="F349" i="1"/>
  <c r="H349" i="1" s="1"/>
  <c r="F350" i="1"/>
  <c r="H350" i="1" s="1"/>
  <c r="F351" i="1"/>
  <c r="H351" i="1" s="1"/>
  <c r="F352" i="1"/>
  <c r="H352" i="1" s="1"/>
  <c r="F354" i="1"/>
  <c r="H354" i="1" s="1"/>
  <c r="F355" i="1"/>
  <c r="H355" i="1" s="1"/>
  <c r="F356" i="1"/>
  <c r="H356" i="1" s="1"/>
  <c r="F357" i="1"/>
  <c r="H357" i="1" s="1"/>
  <c r="F358" i="1"/>
  <c r="H358" i="1" s="1"/>
  <c r="F359" i="1"/>
  <c r="H359" i="1" s="1"/>
  <c r="F361" i="1"/>
  <c r="H361" i="1" s="1"/>
  <c r="F362" i="1"/>
  <c r="H362" i="1" s="1"/>
  <c r="F363" i="1"/>
  <c r="H363" i="1" s="1"/>
  <c r="F364" i="1"/>
  <c r="H364" i="1" s="1"/>
  <c r="F365" i="1"/>
  <c r="H365" i="1" s="1"/>
  <c r="F366" i="1"/>
  <c r="H366" i="1" s="1"/>
  <c r="F367" i="1"/>
  <c r="H367" i="1" s="1"/>
  <c r="F368" i="1"/>
  <c r="H368" i="1" s="1"/>
  <c r="F370" i="1"/>
  <c r="H370" i="1" s="1"/>
  <c r="F371" i="1"/>
  <c r="H371" i="1" s="1"/>
  <c r="F372" i="1"/>
  <c r="H372" i="1" s="1"/>
  <c r="F373" i="1"/>
  <c r="H373" i="1" s="1"/>
  <c r="F374" i="1"/>
  <c r="H374" i="1" s="1"/>
  <c r="F375" i="1"/>
  <c r="H375" i="1" s="1"/>
  <c r="F376" i="1"/>
  <c r="H376" i="1" s="1"/>
  <c r="F377" i="1"/>
  <c r="H377" i="1" s="1"/>
  <c r="F378" i="1"/>
  <c r="H378" i="1" s="1"/>
  <c r="F379" i="1"/>
  <c r="H379" i="1" s="1"/>
  <c r="F381" i="1"/>
  <c r="H381" i="1" s="1"/>
  <c r="F382" i="1"/>
  <c r="H382" i="1" s="1"/>
  <c r="F383" i="1"/>
  <c r="H383" i="1" s="1"/>
  <c r="F384" i="1"/>
  <c r="H384" i="1" s="1"/>
  <c r="F385" i="1"/>
  <c r="H385" i="1" s="1"/>
  <c r="F386" i="1"/>
  <c r="H386" i="1" s="1"/>
  <c r="F387" i="1"/>
  <c r="H387" i="1" s="1"/>
  <c r="F388" i="1"/>
  <c r="H388" i="1" s="1"/>
  <c r="F389" i="1"/>
  <c r="H389" i="1" s="1"/>
  <c r="F390" i="1"/>
  <c r="H390" i="1" s="1"/>
  <c r="F391" i="1"/>
  <c r="H391" i="1" s="1"/>
  <c r="F392" i="1"/>
  <c r="H392" i="1" s="1"/>
  <c r="F393" i="1"/>
  <c r="H393" i="1" s="1"/>
  <c r="F395" i="1"/>
  <c r="H395" i="1" s="1"/>
  <c r="F396" i="1"/>
  <c r="H396" i="1" s="1"/>
  <c r="F397" i="1"/>
  <c r="H397" i="1" s="1"/>
  <c r="F398" i="1"/>
  <c r="H398" i="1" s="1"/>
  <c r="F399" i="1"/>
  <c r="H399" i="1" s="1"/>
  <c r="F400" i="1"/>
  <c r="H400" i="1" s="1"/>
  <c r="F401" i="1"/>
  <c r="H401" i="1" s="1"/>
  <c r="F402" i="1"/>
  <c r="H402" i="1" s="1"/>
  <c r="F403" i="1"/>
  <c r="H403" i="1" s="1"/>
  <c r="F404" i="1"/>
  <c r="H404" i="1" s="1"/>
  <c r="F405" i="1"/>
  <c r="H405" i="1" s="1"/>
  <c r="F406" i="1"/>
  <c r="H406" i="1" s="1"/>
  <c r="F407" i="1"/>
  <c r="H407" i="1" s="1"/>
  <c r="F408" i="1"/>
  <c r="H408" i="1" s="1"/>
  <c r="F409" i="1"/>
  <c r="H409" i="1" s="1"/>
  <c r="F411" i="1"/>
  <c r="H411" i="1" s="1"/>
  <c r="F412" i="1"/>
  <c r="H412" i="1" s="1"/>
  <c r="F413" i="1"/>
  <c r="H413" i="1" s="1"/>
  <c r="F414" i="1"/>
  <c r="H414" i="1" s="1"/>
  <c r="F415" i="1"/>
  <c r="H415" i="1" s="1"/>
  <c r="F416" i="1"/>
  <c r="H416" i="1" s="1"/>
  <c r="F417" i="1"/>
  <c r="H417" i="1" s="1"/>
  <c r="F418" i="1"/>
  <c r="H418" i="1" s="1"/>
  <c r="F419" i="1"/>
  <c r="H419" i="1" s="1"/>
  <c r="F420" i="1"/>
  <c r="H420" i="1" s="1"/>
  <c r="F421" i="1"/>
  <c r="H421" i="1" s="1"/>
  <c r="F422" i="1"/>
  <c r="H422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438" i="1"/>
  <c r="H438" i="1" s="1"/>
  <c r="F439" i="1"/>
  <c r="H439" i="1" s="1"/>
  <c r="F449" i="1"/>
  <c r="H449" i="1" s="1"/>
  <c r="F450" i="1"/>
  <c r="H450" i="1" s="1"/>
  <c r="F451" i="1"/>
  <c r="H451" i="1" s="1"/>
  <c r="F452" i="1"/>
  <c r="H452" i="1" s="1"/>
  <c r="F453" i="1"/>
  <c r="H453" i="1" s="1"/>
  <c r="F454" i="1"/>
  <c r="H454" i="1" s="1"/>
  <c r="F455" i="1"/>
  <c r="H455" i="1" s="1"/>
  <c r="F457" i="1"/>
  <c r="H457" i="1" s="1"/>
  <c r="F458" i="1"/>
  <c r="H458" i="1" s="1"/>
  <c r="F459" i="1"/>
  <c r="H459" i="1" s="1"/>
  <c r="F460" i="1"/>
  <c r="H460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472" i="1"/>
  <c r="H472" i="1" s="1"/>
  <c r="F473" i="1"/>
  <c r="H473" i="1" s="1"/>
  <c r="F474" i="1"/>
  <c r="H474" i="1" s="1"/>
  <c r="F475" i="1"/>
  <c r="H475" i="1" s="1"/>
  <c r="F476" i="1"/>
  <c r="H476" i="1" s="1"/>
  <c r="F477" i="1"/>
  <c r="H477" i="1" s="1"/>
  <c r="F478" i="1"/>
  <c r="H478" i="1" s="1"/>
  <c r="F479" i="1"/>
  <c r="H479" i="1" s="1"/>
  <c r="F480" i="1"/>
  <c r="H480" i="1" s="1"/>
  <c r="F481" i="1"/>
  <c r="H481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495" i="1"/>
  <c r="H495" i="1" s="1"/>
  <c r="F496" i="1"/>
  <c r="H496" i="1" s="1"/>
  <c r="F497" i="1"/>
  <c r="H497" i="1" s="1"/>
  <c r="F498" i="1"/>
  <c r="H498" i="1" s="1"/>
  <c r="F505" i="1"/>
  <c r="H505" i="1" s="1"/>
  <c r="F506" i="1"/>
  <c r="H506" i="1" s="1"/>
  <c r="F507" i="1"/>
  <c r="H507" i="1" s="1"/>
  <c r="F508" i="1"/>
  <c r="H508" i="1" s="1"/>
  <c r="F509" i="1"/>
  <c r="H509" i="1" s="1"/>
  <c r="F510" i="1"/>
  <c r="H510" i="1" s="1"/>
  <c r="F511" i="1"/>
  <c r="H511" i="1" s="1"/>
  <c r="F512" i="1"/>
  <c r="H512" i="1" s="1"/>
  <c r="F525" i="1"/>
  <c r="H525" i="1" s="1"/>
  <c r="F526" i="1"/>
  <c r="H526" i="1" s="1"/>
  <c r="F527" i="1"/>
  <c r="H527" i="1" s="1"/>
  <c r="F528" i="1"/>
  <c r="H528" i="1" s="1"/>
  <c r="F529" i="1"/>
  <c r="H529" i="1" s="1"/>
  <c r="F530" i="1"/>
  <c r="H530" i="1" s="1"/>
  <c r="F531" i="1"/>
  <c r="H531" i="1" s="1"/>
  <c r="F532" i="1"/>
  <c r="H532" i="1" s="1"/>
  <c r="F533" i="1"/>
  <c r="H533" i="1" s="1"/>
  <c r="F573" i="1"/>
  <c r="H573" i="1" s="1"/>
  <c r="F574" i="1"/>
  <c r="H574" i="1" s="1"/>
  <c r="F575" i="1"/>
  <c r="H575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4" i="1"/>
  <c r="H584" i="1" s="1"/>
  <c r="F585" i="1"/>
  <c r="H585" i="1" s="1"/>
  <c r="F586" i="1"/>
  <c r="H586" i="1" s="1"/>
  <c r="F587" i="1"/>
  <c r="H587" i="1" s="1"/>
  <c r="F588" i="1"/>
  <c r="H58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8" i="1"/>
  <c r="H598" i="1" s="1"/>
  <c r="F600" i="1"/>
  <c r="H600" i="1" s="1"/>
  <c r="F601" i="1"/>
  <c r="H601" i="1" s="1"/>
  <c r="F602" i="1"/>
  <c r="H602" i="1" s="1"/>
  <c r="F603" i="1"/>
  <c r="H603" i="1" s="1"/>
  <c r="F604" i="1"/>
  <c r="H604" i="1" s="1"/>
  <c r="F605" i="1"/>
  <c r="H605" i="1" s="1"/>
  <c r="F606" i="1"/>
  <c r="H606" i="1" s="1"/>
  <c r="F607" i="1"/>
  <c r="H607" i="1" s="1"/>
  <c r="D645" i="1" l="1"/>
  <c r="D647" i="1" s="1"/>
  <c r="H9" i="1"/>
  <c r="H609" i="1" s="1"/>
  <c r="F609" i="1"/>
  <c r="F8" i="3"/>
</calcChain>
</file>

<file path=xl/sharedStrings.xml><?xml version="1.0" encoding="utf-8"?>
<sst xmlns="http://schemas.openxmlformats.org/spreadsheetml/2006/main" count="1275" uniqueCount="657">
  <si>
    <t>Անվանում</t>
  </si>
  <si>
    <t>Չ/մ</t>
  </si>
  <si>
    <t>հատ</t>
  </si>
  <si>
    <t>ԱԱՀ</t>
  </si>
  <si>
    <t>հ/հ</t>
  </si>
  <si>
    <t>Ապրանքային նշան, արտադրողի անվանումը, ծագման երկիր</t>
  </si>
  <si>
    <t>Ընդհանուր գին
(ներառյալ ԱԱՀ)</t>
  </si>
  <si>
    <t>Տեխնիկական բնութագիր-միավոր գին</t>
  </si>
  <si>
    <t>ՊԷ խողովակ PN16/SDR11</t>
  </si>
  <si>
    <t xml:space="preserve"> ՊԷ խողովակ PN16/SDR11 20մմ</t>
  </si>
  <si>
    <t>գ/մ</t>
  </si>
  <si>
    <t xml:space="preserve"> ՊԷ խողովակ PN16/SDR11 25 մմ</t>
  </si>
  <si>
    <t xml:space="preserve"> ՊԷ խողովակ PN16/SDR11 32 մմ</t>
  </si>
  <si>
    <t xml:space="preserve"> ՊԷ խողովակ PN16/SDR11 40 մմ</t>
  </si>
  <si>
    <t xml:space="preserve"> ՊԷ խողովակ PN16/SDR11 50 մմ</t>
  </si>
  <si>
    <t xml:space="preserve"> ՊԷ խողովակ PN16/SDR11 63 մմ</t>
  </si>
  <si>
    <t xml:space="preserve"> ՊԷ խողովակ PN16/SDR11 75 մմ</t>
  </si>
  <si>
    <t xml:space="preserve"> ՊԷ խողովակ PN16/SDR11 90 մմ</t>
  </si>
  <si>
    <t xml:space="preserve"> ՊԷ խողովակ PN16/SDR11 110 մմ</t>
  </si>
  <si>
    <t xml:space="preserve"> ՊԷ խողովակ PN16/SDR11 125 մմ</t>
  </si>
  <si>
    <t xml:space="preserve"> ՊԷ խողովակ PN16/SDR11 140 մմ</t>
  </si>
  <si>
    <t xml:space="preserve"> ՊԷ խողովակ PN16/SDR11 160 մմ</t>
  </si>
  <si>
    <t xml:space="preserve"> ՊԷ խողովակ PN16/SDR11 200 մմ</t>
  </si>
  <si>
    <t xml:space="preserve"> ՊԷ խողովակ PN16/SDR11 225 մմ</t>
  </si>
  <si>
    <t xml:space="preserve"> ՊԷ խողովակ PN16/SDR11 250 մմ</t>
  </si>
  <si>
    <t xml:space="preserve"> ՊԷ խողովակ PN16/SDR11 400 մմ</t>
  </si>
  <si>
    <t>ՊԷ խողովակ PN10/SDR17</t>
  </si>
  <si>
    <t xml:space="preserve"> ՊԷ խողովակ PN10/SDR17 20մմ</t>
  </si>
  <si>
    <t xml:space="preserve"> ՊԷ խողովակ PN10/SDR17 25 մմ</t>
  </si>
  <si>
    <t xml:space="preserve"> ՊԷ խողովակ PN10/SDR17 32 մմ</t>
  </si>
  <si>
    <t xml:space="preserve">  ՊԷ խողովակ PN10/SDR17 40 մմ</t>
  </si>
  <si>
    <t xml:space="preserve"> ՊԷ խողովակ PN10/SDR17 50 մմ</t>
  </si>
  <si>
    <t xml:space="preserve"> ՊԷ խողովակ PN10/SDR17 63 մմ</t>
  </si>
  <si>
    <t xml:space="preserve"> ՊԷ խողովակ PN10/SDR17 75 մմ</t>
  </si>
  <si>
    <t xml:space="preserve"> ՊԷ խողովակ PN10/SDR17 90 մմ</t>
  </si>
  <si>
    <t xml:space="preserve"> ՊԷ խողովակ PN10/SDR17 110 մմ</t>
  </si>
  <si>
    <t xml:space="preserve"> ՊԷ խողովակ PN10/SDR17 125 մմ</t>
  </si>
  <si>
    <t xml:space="preserve"> ՊԷ խողովակ PN10/SDR17 140 մմ</t>
  </si>
  <si>
    <t xml:space="preserve"> ՊԷ խողովակ PN10/SDR17 160 մմ</t>
  </si>
  <si>
    <t xml:space="preserve"> ՊԷ խողովակ PN10/SDR17 200 մմ</t>
  </si>
  <si>
    <t xml:space="preserve"> ՊԷ խողովակ PN10/SDR17 225 մմ</t>
  </si>
  <si>
    <t xml:space="preserve"> ՊԷ խողովակ PN10/SDR17 250 մմ</t>
  </si>
  <si>
    <t xml:space="preserve"> ՊԷ խողովակ PN10/SDR17 315 մմ</t>
  </si>
  <si>
    <t xml:space="preserve"> ՊԷ խողովակ PN10/SDR17 400 մմ</t>
  </si>
  <si>
    <t>ՊԷ խողովակ PN8/SDR21</t>
  </si>
  <si>
    <t xml:space="preserve"> ՊԷ խողովակ PN8/SDR21 20մմ</t>
  </si>
  <si>
    <t xml:space="preserve"> ՊԷ խողովակ PN8/SDR21 25 մմ</t>
  </si>
  <si>
    <t xml:space="preserve"> ՊԷ խողովակ PN8/SDR21 32 մմ</t>
  </si>
  <si>
    <t xml:space="preserve"> ՊԷ խողովակ PN8/SDR21 40 մմ</t>
  </si>
  <si>
    <t xml:space="preserve"> ՊԷ խողովակ PN8/SDR21 50 մմ</t>
  </si>
  <si>
    <t xml:space="preserve"> ՊԷ խողովակ PN8/SDR21 63 մմ</t>
  </si>
  <si>
    <t xml:space="preserve"> ՊԷ խողովակ PN8/SDR21 75 մմ</t>
  </si>
  <si>
    <t xml:space="preserve"> ՊԷ խողովակ PN8/SDR21 90 մմ</t>
  </si>
  <si>
    <t xml:space="preserve"> ՊԷ խողովակ PN8/SDR21 110 մմ</t>
  </si>
  <si>
    <t xml:space="preserve"> ՊԷ խողովակ PN8/SDR21 125 մմ</t>
  </si>
  <si>
    <t xml:space="preserve"> ՊԷ խողովակ PN8/SDR21 140 մմ</t>
  </si>
  <si>
    <t xml:space="preserve"> ՊԷ խողովակ PN8/SDR21 160 մմ</t>
  </si>
  <si>
    <t xml:space="preserve"> ՊԷ խողովակ PN8/SDR21 200 մմ</t>
  </si>
  <si>
    <t xml:space="preserve"> ՊԷ խողովակ PN8/SDR21 225 մմ</t>
  </si>
  <si>
    <t xml:space="preserve"> ՊԷ խողովակ PN8/SDR21 250 մմ</t>
  </si>
  <si>
    <t xml:space="preserve"> ՊԷ խողովակ PN8/SDR21 315 մմ</t>
  </si>
  <si>
    <t xml:space="preserve"> ՊԷ խողովակ PN8/SDR21 400 մմ</t>
  </si>
  <si>
    <t>ՊԷ խողովակ երկշերտ ծալքավոր SN8 150 մմ</t>
  </si>
  <si>
    <t>ՊԷ խողովակ երկշերտ ծալքավոր SN8 200 մմ</t>
  </si>
  <si>
    <t>ՊԷ խողովակ երկշերտ ծալքավոր SN8 250 մմ</t>
  </si>
  <si>
    <t>ՊԷ խողովակ երկշերտ ծալքավոր SN8 300 մմ</t>
  </si>
  <si>
    <t>ՊԷ խողովակ երկշերտ ծալքավոր SN8 400 մմ</t>
  </si>
  <si>
    <t>ՊԷ խողովակ երկշերտ ծալքավոր SN8 500 մմ</t>
  </si>
  <si>
    <t>ՊԷ խողովակ երկշերտ ծալքավոր SN8 600 մմ</t>
  </si>
  <si>
    <t>ՊԷ խողովակ երկշերտ ծալքավոր SN8 800 մմ</t>
  </si>
  <si>
    <t>ՊԷ խողովակ երկշերտ ծալքավոր SN4 150 մմ</t>
  </si>
  <si>
    <t>ՊԷ խողովակ երկշերտ ծալքավոր SN4 200 մմ</t>
  </si>
  <si>
    <t>ՊԷ խողովակ երկշերտ ծալքավոր SN4 250 մմ</t>
  </si>
  <si>
    <t>ՊԷ խողովակ երկշերտ ծալքավոր SN4 300 մմ</t>
  </si>
  <si>
    <t>ՊԷ խողովակ երկշերտ ծալքավոր SN4 400 մմ</t>
  </si>
  <si>
    <t>ՊԷ խողովակ երկշերտ ծալքավոր SN4 500 մմ</t>
  </si>
  <si>
    <t>ՊԷ խողովակ երկշերտ ծալքավոր SN4 600 մմ</t>
  </si>
  <si>
    <t>ՊԷ խողովակ երկշերտ ծալքավոր SN4 800 մմ</t>
  </si>
  <si>
    <t>ՊԷ ԿԴ գոտի միացում 20x1/2</t>
  </si>
  <si>
    <t>ՊԷ ԿԴ գոտի միացում 25x1/2</t>
  </si>
  <si>
    <t>ՊԷ ԿԴ գոտի միացում 25x3/4</t>
  </si>
  <si>
    <t>ՊԷ ԿԴ գոտի միացում 32x1/2</t>
  </si>
  <si>
    <t>ՊԷ ԿԴ գոտի միացում 32x3/4</t>
  </si>
  <si>
    <t>ՊԷ ԿԴ գոտի միացում 32x1</t>
  </si>
  <si>
    <t>ՊԷ ԿԴ գոտի միացում 40x1/2</t>
  </si>
  <si>
    <t>ՊԷ ԿԴ գոտի միացում 40x3/4</t>
  </si>
  <si>
    <t>ՊԷ ԿԴ գոտի միացում 40x1</t>
  </si>
  <si>
    <t>ՊԷ ԿԴ գոտի միացում 50x1/2</t>
  </si>
  <si>
    <t>ՊԷ ԿԴ գոտի միացում 50x3/4</t>
  </si>
  <si>
    <t>ՊԷ ԿԴ գոտի միացում 50x1</t>
  </si>
  <si>
    <t>ՊԷ ԿԴ գոտի միացում 50x1.1/4</t>
  </si>
  <si>
    <t>ՊԷ ԿԴ գոտի միացում 50x1.1/2</t>
  </si>
  <si>
    <t>ՊԷ ԿԴ գոտի միացում 63x1/2</t>
  </si>
  <si>
    <t>ՊԷ ԿԴ գոտի միացում 63x3/4</t>
  </si>
  <si>
    <t>ՊԷ ԿԴ գոտի միացում 63x1</t>
  </si>
  <si>
    <t>ՊԷ ԿԴ գոտի միացում 63x1․1/4</t>
  </si>
  <si>
    <t>ՊԷ ԿԴ գոտի միացում 63x1․1/2</t>
  </si>
  <si>
    <t>ՊԷ ԿԴ գոտի միացում 63x2</t>
  </si>
  <si>
    <t>ՊԷ ԿԴ գոտի միացում 75x1/2</t>
  </si>
  <si>
    <t>ՊԷ ԿԴ գոտի միացում 75x3/4</t>
  </si>
  <si>
    <t>ՊԷ ԿԴ գոտի միացում 75x1</t>
  </si>
  <si>
    <t>ՊԷ ԿԴ գոտի միացում 75x1.1/4</t>
  </si>
  <si>
    <t>ՊԷ ԿԴ գոտի միացում 75x1.1/2</t>
  </si>
  <si>
    <t>ՊԷ ԿԴ գոտի միացում 75x2</t>
  </si>
  <si>
    <t>ՊԷ ԿԴ գոտի միացում 90x1/2</t>
  </si>
  <si>
    <t>ՊԷ ԿԴ գոտի միացում 90x3/4</t>
  </si>
  <si>
    <t>ՊԷ ԿԴ գոտի միացում 90x1</t>
  </si>
  <si>
    <t>ՊԷ ԿԴ գոտի միացում 90x1․1/4</t>
  </si>
  <si>
    <t>ՊԷ ԿԴ գոտի միացում 90x1․1/2</t>
  </si>
  <si>
    <t>ՊԷ ԿԴ գոտի միացում 90x2</t>
  </si>
  <si>
    <t>ՊԷ ԿԴ գոտի միացում 110x1/2</t>
  </si>
  <si>
    <t>ՊԷ ԿԴ գոտի միացում 110x3/4</t>
  </si>
  <si>
    <t>ՊԷ ԿԴ գոտի միացում 110x1</t>
  </si>
  <si>
    <t>ՊԷ ԿԴ գոտի միացում 110x1․1/4</t>
  </si>
  <si>
    <t>ՊԷ ԿԴ գոտի միացում 110x1․1/2</t>
  </si>
  <si>
    <t>ՊԷ ԿԴ գոտի միացում 110x2</t>
  </si>
  <si>
    <t>ՊԷ ԿԴ գոտի միացում 125x1/2</t>
  </si>
  <si>
    <t>ՊԷ ԿԴ գոտի միացում 125x3/4</t>
  </si>
  <si>
    <t>ՊԷ ԿԴ գոտի միացում 125x1</t>
  </si>
  <si>
    <t>ՊԷ ԿԴ գոտի միացում 125x1․1/4</t>
  </si>
  <si>
    <t>ՊԷ ԿԴ գոտի միացում 125x1․1/2</t>
  </si>
  <si>
    <t>ՊԷ ԿԴ գոտի միացում 125x2</t>
  </si>
  <si>
    <t>ՊԷ ԿԴ գոտի միացում 125x3</t>
  </si>
  <si>
    <t>ՊԷ ԿԴ գոտի միացում 140x3/4</t>
  </si>
  <si>
    <t>ՊԷ ԿԴ գոտի միացում 140x1.1/4</t>
  </si>
  <si>
    <t>ՊԷ ԿԴ գոտի միացում 140x1.1/2</t>
  </si>
  <si>
    <t>ՊԷ ԿԴ գոտի միացում 160x1/2</t>
  </si>
  <si>
    <t>ՊԷ ԿԴ գոտի միացում 160x3/4</t>
  </si>
  <si>
    <t>ՊԷ ԿԴ գոտի միացում 160x1</t>
  </si>
  <si>
    <t>ՊԷ ԿԴ գոտի միացում 160x1․1/4</t>
  </si>
  <si>
    <t>ՊԷ ԿԴ գոտի միացում 160x1․1/2</t>
  </si>
  <si>
    <t>ՊԷ ԿԴ գոտի միացում 160x2</t>
  </si>
  <si>
    <t>ՊԷ ԿԴ գոտի միացում 160x2․1/2</t>
  </si>
  <si>
    <t>ՊԷ ԿԴ գոտի միացում 160x3</t>
  </si>
  <si>
    <t>ՊԷ ԿԴ գոտի միացում 160x4</t>
  </si>
  <si>
    <t>ՊԷ ԿԴ գոտի միացում 180x1/2</t>
  </si>
  <si>
    <t>ՊԷ ԿԴ գոտի միացում 180x3/4</t>
  </si>
  <si>
    <t>ՊԷ ԿԴ գոտի միացում 180x1</t>
  </si>
  <si>
    <t>ՊԷ ԿԴ գոտի միացում 180x2</t>
  </si>
  <si>
    <t>ՊԷ ԿԴ գոտի միացում 200x1/2</t>
  </si>
  <si>
    <t>ՊԷ ԿԴ գոտի միացում 200x3/4</t>
  </si>
  <si>
    <t>ՊԷ ԿԴ գոտի միացում 200x1</t>
  </si>
  <si>
    <t>ՊԷ ԿԴ գոտի միացում 200x1․1/4</t>
  </si>
  <si>
    <t>ՊԷ ԿԴ գոտի միացում 200x1․1/2</t>
  </si>
  <si>
    <t>ՊԷ ԿԴ գոտի միացում 200x2</t>
  </si>
  <si>
    <t>ՊԷ ԿԴ գոտի միացում 200x3</t>
  </si>
  <si>
    <t>ՊԷ ԿԴ գոտի միացում 200x4</t>
  </si>
  <si>
    <t>ՊԷ ԿԴ գոտի միացում 225x3/4</t>
  </si>
  <si>
    <t>ՊԷ ԿԴ գոտի միացում 225x1</t>
  </si>
  <si>
    <t>ՊԷ ԿԴ գոտի միացում 225x1․1/4</t>
  </si>
  <si>
    <t>ՊԷ ԿԴ գոտի միացում 225x1․1/2</t>
  </si>
  <si>
    <t>ՊԷ ԿԴ գոտի միացում 225x2</t>
  </si>
  <si>
    <t>ՊԷ ԿԴ գոտի միացում 225x4</t>
  </si>
  <si>
    <t>ՊԷ ԿԴ գոտի միացում 250x1/2</t>
  </si>
  <si>
    <t>ՊԷ ԿԴ գոտի միացում 250x3/4</t>
  </si>
  <si>
    <t>ՊԷ ԿԴ գոտի միացում 250x1</t>
  </si>
  <si>
    <t>ՊԷ ԿԴ գոտի միացում 250x1․1/4</t>
  </si>
  <si>
    <t>ՊԷ ԿԴ գոտի միացում 250x1․1/2</t>
  </si>
  <si>
    <t>ՊԷ ԿԴ գոտի միացում 250x2</t>
  </si>
  <si>
    <t>ՊԷ ԿԴ գոտի միացում 250x3</t>
  </si>
  <si>
    <t>ՊԷ ԿԴ գոտի միացում 250x4</t>
  </si>
  <si>
    <t>ՊԷ ԿԴ գոտի միացում 315x1/2</t>
  </si>
  <si>
    <t>ՊԷ ԿԴ գոտի միացում 315x3/4</t>
  </si>
  <si>
    <t>ՊԷ ԿԴ գոտի միացում 315x1</t>
  </si>
  <si>
    <t>ՊԷ ԿԴ գոտի միացում 315x1.1/4</t>
  </si>
  <si>
    <t>ՊԷ ԿԴ գոտի միացում 315x1.1/2</t>
  </si>
  <si>
    <t>ՊԷ ԿԴ գոտի միացում 315x2</t>
  </si>
  <si>
    <t>ՊԷ ԿԴ գոտի միացում 315x3</t>
  </si>
  <si>
    <t>PP Խամուտ անցում 400x 1․1/2</t>
  </si>
  <si>
    <t>Պէ Կոմպրեսիոն Դետալ կցորդիչ</t>
  </si>
  <si>
    <t>Պէ ԿԴ կցորդիչ 20x20</t>
  </si>
  <si>
    <t>Պէ ԿԴ կցորդիչ 25x25</t>
  </si>
  <si>
    <t>Պէ ԿԴ կցորդիչ 32x32</t>
  </si>
  <si>
    <t>Պէ ԿԴ կցորդիչ 40x40</t>
  </si>
  <si>
    <t>Պէ ԿԴ կցորդիչ 50x50</t>
  </si>
  <si>
    <t>Պէ ԿԴ կցորդիչ 63x63</t>
  </si>
  <si>
    <t>Պէ ԿԴ կցորդիչ 75x75</t>
  </si>
  <si>
    <t>Պէ ԿԴ կցորդիչ 90x90</t>
  </si>
  <si>
    <t>Պէ ԿԴ կցորդիչ 110x110</t>
  </si>
  <si>
    <t>Պէ ԿԴ կցորդիչ 125x125</t>
  </si>
  <si>
    <t>ՊԷ Կոմպրեսիոն Դետալ կցամաս փոխակերպիչ</t>
  </si>
  <si>
    <t>ՊԷ ԿԴ կցամաս փոխակերպիչ 25x20</t>
  </si>
  <si>
    <t>ՊԷ ԿԴ կցամաս փոխակերպիչ 32x20</t>
  </si>
  <si>
    <t>ՊԷ ԿԴ կցամաս փոխակերպիչ 32x25</t>
  </si>
  <si>
    <t>ՊԷ ԿԴ կցամաս փոխակերպիչ 40x25</t>
  </si>
  <si>
    <t>ՊԷ ԿԴ կցամաս փոխակերպիչ 40x32</t>
  </si>
  <si>
    <t>ՊԷ ԿԴ կցամաս փոխակերպիչ 50x25</t>
  </si>
  <si>
    <t>ՊԷ ԿԴ կցամաս փոխակերպիչ 50x32</t>
  </si>
  <si>
    <t>ՊԷ ԿԴ կցամաս փոխակերպիչ 50x40</t>
  </si>
  <si>
    <t>ՊԷ ԿԴ կցամաս փոխակերպիչ 63x32</t>
  </si>
  <si>
    <t>ՊԷ ԿԴ կցամաս փոխակերպիչ 63x40</t>
  </si>
  <si>
    <t>ՊԷ ԿԴ կցամաս փոխակերպիչ 63x50</t>
  </si>
  <si>
    <t>ՊԷ ԿԴ կցամաս փոխակերպիչ 75x50</t>
  </si>
  <si>
    <t>ՊԷ ԿԴ կցամաս փոխակերպիչ 75x63</t>
  </si>
  <si>
    <t>ՊԷ ԿԴ կցամաս փոխակերպիչ 90x63</t>
  </si>
  <si>
    <t>ՊԷ ԿԴ կցամաս փոխակերպիչ 90x75</t>
  </si>
  <si>
    <t>ՊԷ ԿԴ կցամաս փոխակերպիչ 110x63</t>
  </si>
  <si>
    <t>ՊԷ ԿԴ կցամաս փոխակերպիչ 110x75</t>
  </si>
  <si>
    <t>ՊԷ ԿԴ կցամաս փոխակերպիչ 110x90</t>
  </si>
  <si>
    <t>ՊԷ ԿԴ կցամաս փոխակերպիչ 125x 90</t>
  </si>
  <si>
    <t>ՊԷ ԿԴ կցամաս փոխակերպիչ 125x110</t>
  </si>
  <si>
    <t>ՊԷ Կոմպրեսիոն Դետալ որձ միացում</t>
  </si>
  <si>
    <t>ՊԷ ԿԴ որձ միացում 20x1/2</t>
  </si>
  <si>
    <t>ՊԷ ԿԴ որձ միացում 20x3/4</t>
  </si>
  <si>
    <t>ՊԷ ԿԴ որձ միացում 25x1</t>
  </si>
  <si>
    <t>ՊԷ ԿԴ որձ միացում 25x1/2</t>
  </si>
  <si>
    <t>ՊԷ ԿԴ որձ միացում 25x3/4</t>
  </si>
  <si>
    <t>ՊԷ ԿԴ որձ միացում 32x1</t>
  </si>
  <si>
    <t>ՊԷ ԿԴ որձ միացում 32x1/2</t>
  </si>
  <si>
    <t>ՊԷ ԿԴ որձ միացում 32x3/4</t>
  </si>
  <si>
    <t>ՊԷ ԿԴ որձ միացում 40x1.1/2</t>
  </si>
  <si>
    <t>ՊԷ ԿԴ որձ միացում 40x1.1/4</t>
  </si>
  <si>
    <t>ՊԷ ԿԴ որձ միացում 40x2</t>
  </si>
  <si>
    <t>ՊԷ ԿԴ որձ միացում 50x1.1/4</t>
  </si>
  <si>
    <t>ՊԷ ԿԴ որձ միացում 50x1</t>
  </si>
  <si>
    <t>ՊԷ ԿԴ որձ միացում 50x1.1/2</t>
  </si>
  <si>
    <t>ՊԷ ԿԴ որձ միացում 50x2</t>
  </si>
  <si>
    <t>ՊԷ ԿԴ որձ միացում 63x1/2</t>
  </si>
  <si>
    <t>ՊԷ ԿԴ որձ միացում 63x1.1/2</t>
  </si>
  <si>
    <t>ՊԷ ԿԴ որձ միացում 63x2</t>
  </si>
  <si>
    <t>ՊԷ ԿԴ որձ միացում 75x 2</t>
  </si>
  <si>
    <t>ՊԷ ԿԴ որձ միացում 75x2.1/2</t>
  </si>
  <si>
    <t>ՊԷ ԿԴ որձ միացում 90x3</t>
  </si>
  <si>
    <t>ՊԷ ԿԴ որձ միացում 110x4</t>
  </si>
  <si>
    <t>ՊԷ Կոմպրեսիոն Դետալ էգ միացում</t>
  </si>
  <si>
    <t>ՊԷ ԿԴ էգ միացում 20x1/2</t>
  </si>
  <si>
    <t>ՊԷ ԿԴ էգ միացում 20x3/4</t>
  </si>
  <si>
    <t>ՊԷ ԿԴ էգ միացում 20x1</t>
  </si>
  <si>
    <t>ՊԷ ԿԴ էգ միացում 25x1</t>
  </si>
  <si>
    <t>ՊԷ ԿԴ էգ միացում 25x1/2</t>
  </si>
  <si>
    <t>ՊԷ ԿԴ էգ միացում 25x3/4</t>
  </si>
  <si>
    <t>ՊԷ ԿԴ էգ միացում 32x1.1/4</t>
  </si>
  <si>
    <t>ՊԷ ԿԴ էգ միացում 32x1</t>
  </si>
  <si>
    <t>ՊԷ ԿԴ էգ միացում 32x1.1/2</t>
  </si>
  <si>
    <t>ՊԷ ԿԴ էգ միացում 32x1/2</t>
  </si>
  <si>
    <t>ՊԷ ԿԴ էգ միացում 32x3/4</t>
  </si>
  <si>
    <t>ՊԷ ԿԴ էգ միացում 40x1</t>
  </si>
  <si>
    <t>ՊԷ ԿԴ էգ միացում 40x1.1/2</t>
  </si>
  <si>
    <t>ՊԷ ԿԴ էգ միացում 40x1.1/4</t>
  </si>
  <si>
    <t>ՊԷ ԿԴ էգ միացում 40x2</t>
  </si>
  <si>
    <t>ՊԷ ԿԴ էգ միացում 50x1</t>
  </si>
  <si>
    <t>ՊԷ ԿԴ էգ միացում 50x1.1/2</t>
  </si>
  <si>
    <t>ՊԷ ԿԴ էգ միացում 50x1.1/4</t>
  </si>
  <si>
    <t>ՊԷ ԿԴ էգ միացում 50x2</t>
  </si>
  <si>
    <t>ՊԷ ԿԴ էգ միացում 63x2</t>
  </si>
  <si>
    <t>ՊԷ ԿԴ էգ միացում 63x1.1/2</t>
  </si>
  <si>
    <t>ՊԷ ԿԴ էգ միացում 75x 2</t>
  </si>
  <si>
    <t>ՊԷ ԿԴ էգ միացում 75x2.1/2</t>
  </si>
  <si>
    <t>ՊԷ ԿԴ էգ միացում 90x3</t>
  </si>
  <si>
    <t>ՊԷ ԿԴ էգ միացում 110x 3</t>
  </si>
  <si>
    <t>ՊԷ ԿԴ էգ միացում 110x 4</t>
  </si>
  <si>
    <t xml:space="preserve">ՊԷ ԿԴ անկյուն 90° 20x20  </t>
  </si>
  <si>
    <t xml:space="preserve">ՊԷ ԿԴ անկյուն 90° 25x25  </t>
  </si>
  <si>
    <t xml:space="preserve">ՊԷ ԿԴ անկյուն 90° 32x32  </t>
  </si>
  <si>
    <t xml:space="preserve">ՊԷ ԿԴ անկյուն 90° 40x40  </t>
  </si>
  <si>
    <t xml:space="preserve">ՊԷ ԿԴ անկյուն 90° 50x50  </t>
  </si>
  <si>
    <t xml:space="preserve">ՊԷ ԿԴ անկյուն 90° 63x63  </t>
  </si>
  <si>
    <t xml:space="preserve">ՊԷ ԿԴ անկյուն 90° 75x75  </t>
  </si>
  <si>
    <t xml:space="preserve">ՊԷ ԿԴ անկյուն 90° 90x90  </t>
  </si>
  <si>
    <t xml:space="preserve">ՊԷ ԿԴ անկյուն 90° 110x110  </t>
  </si>
  <si>
    <t xml:space="preserve">ՊԷ ԿԴ անկյուն 90° 125x125  </t>
  </si>
  <si>
    <t>Պէ Կոմպրեսիոն Դետալ անկյուն որձ միացում</t>
  </si>
  <si>
    <t>Պէ ԿԴ անկյուն որձ միացում 20x1/2</t>
  </si>
  <si>
    <t xml:space="preserve">Պէ ԿԴ անկյուն որձ միացում 25x3/4 </t>
  </si>
  <si>
    <t xml:space="preserve">Պէ ԿԴ անկյուն որձ միացում 32x1մ  </t>
  </si>
  <si>
    <t>Պէ ԿԴ անկյուն որձ միացում 40x1.1/4</t>
  </si>
  <si>
    <t>Պէ ԿԴ անկյուն որձ միացում 50x1.1/2</t>
  </si>
  <si>
    <t>Պէ ԿԴ անկյուն որձ միացում 63x2</t>
  </si>
  <si>
    <t>Պէ ԿԴ անկյուն որձ միացում 75x2.1/2</t>
  </si>
  <si>
    <t>Պէ ԿԴ անկյուն որձ միացում 90x3</t>
  </si>
  <si>
    <t>ՊԷ Կոմպրեսիոն Դետալ անկյուն էգ միացում</t>
  </si>
  <si>
    <t xml:space="preserve">ՊԷ ԿԴ անկյուն էգ միացում 20x1/2  </t>
  </si>
  <si>
    <t>ՊԷ ԿԴ անկյուն էգ միացում 25x3/4</t>
  </si>
  <si>
    <t>ՊԷ ԿԴ անկյուն էգ միացում 32x1</t>
  </si>
  <si>
    <t>ՊԷ ԿԴ անկյուն էգ միացում 40x1.1/4</t>
  </si>
  <si>
    <t>ՊԷ ԿԴ անկյուն էգ միացում 50x1.1/2</t>
  </si>
  <si>
    <t>ՊԷ ԿԴ անկյուն էգ միացում 63x2</t>
  </si>
  <si>
    <t xml:space="preserve">ՊԷ ԿԴ անկյուն էգ միացում 75x2 1/2 </t>
  </si>
  <si>
    <t>ՊԷ ԿԴ անկյուն էգ միացում 90x3</t>
  </si>
  <si>
    <t xml:space="preserve">ՊԷ ԿԴ անկյուն էգ միացում 110x4 </t>
  </si>
  <si>
    <t>ՊԷ Կոմպրեսիոն Դետալ Եռաբաշխիչ</t>
  </si>
  <si>
    <t xml:space="preserve">ՊԷ ԿԴ Եռաբաշխիչ 20x20x20  </t>
  </si>
  <si>
    <t xml:space="preserve">ՊԷ ԿԴ Եռաբաշխիչ 25x25x25  </t>
  </si>
  <si>
    <t xml:space="preserve">ՊԷ ԿԴ Եռաբաշխիչ 32x32x32  </t>
  </si>
  <si>
    <t xml:space="preserve">ՊԷ ԿԴ Եռաբաշխիչ 40x40x40  </t>
  </si>
  <si>
    <t xml:space="preserve">ՊԷ ԿԴ Եռաբաշխիչ 50x50x50  </t>
  </si>
  <si>
    <t xml:space="preserve">ՊԷ ԿԴ Եռաբաշխիչ 63x63x63  </t>
  </si>
  <si>
    <t xml:space="preserve">ՊԷ ԿԴ Եռաբաշխիչ 75x75x75  </t>
  </si>
  <si>
    <t xml:space="preserve">ՊԷ ԿԴ Եռաբաշխիչ 90x90x90  </t>
  </si>
  <si>
    <t xml:space="preserve">ՊԷ ԿԴ Եռաբաշխիչ 110x110x110  </t>
  </si>
  <si>
    <t xml:space="preserve">ՊԷ ԿԴ Եռաբաշխիչ 125x125x125  </t>
  </si>
  <si>
    <t>ՊԷ Կոմպրեսիոն Դետալ Եռաբաշխիչ փոխակերպիչ</t>
  </si>
  <si>
    <t xml:space="preserve">ՊԷ ԿԴ Եռաբաշխիչ փոխակերպիչ 25x20x25  </t>
  </si>
  <si>
    <t xml:space="preserve">ՊԷ ԿԴ Եռաբաշխիչ փոխակերպիչ 32x20x32  </t>
  </si>
  <si>
    <t xml:space="preserve">ՊԷ ԿԴ Եռաբաշխիչ փոխակերպիչ 32x25x32  </t>
  </si>
  <si>
    <t xml:space="preserve">ՊԷ ԿԴ Եռաբաշխիչ փոխակերպիչ 40x25x40  </t>
  </si>
  <si>
    <t xml:space="preserve">ՊԷ ԿԴ Եռաբաշխիչ փոխակերպիչ 40x32x40  </t>
  </si>
  <si>
    <t xml:space="preserve">ՊԷ ԿԴ Եռաբաշխիչ փոխակերպիչ 50x32x50  </t>
  </si>
  <si>
    <t xml:space="preserve">ՊԷ ԿԴ Եռաբաշխիչ փոխակերպիչ 50x40x50  </t>
  </si>
  <si>
    <t xml:space="preserve">ՊԷ ԿԴ Եռաբաշխիչ փոխակերպիչ 63x32x63  </t>
  </si>
  <si>
    <t xml:space="preserve">ՊԷ ԿԴ Եռաբաշխիչ փոխակերպիչ 63x40x63  </t>
  </si>
  <si>
    <t xml:space="preserve">ՊԷ ԿԴ Եռաբաշխիչ փոխակերպիչ 63x50x63  </t>
  </si>
  <si>
    <t xml:space="preserve">ՊԷ ԿԴ Եռաբաշխիչ փոխակերպիչ 75x50x75  </t>
  </si>
  <si>
    <t xml:space="preserve">ՊԷ ԿԴ Եռաբաշխիչ փոխակերպիչ 75x63x75  </t>
  </si>
  <si>
    <t>ՊԷ ԿԴ Եռաբաշխիչ փոխակերպիչ 90x50x90</t>
  </si>
  <si>
    <t xml:space="preserve">ՊԷ ԿԴ Եռաբաշխիչ փոխակերպիչ 90x63x90  </t>
  </si>
  <si>
    <t xml:space="preserve">ՊԷ ԿԴ Եռաբաշխիչ փոխակերպիչ 90x75x90  </t>
  </si>
  <si>
    <t xml:space="preserve">ՊԷ ԿԴ Եռաբաշխիչ փոխակերպիչ 110x63x110  </t>
  </si>
  <si>
    <t xml:space="preserve">ՊԷ ԿԴ Եռաբաշխիչ փոխակերպիչ 110x75x110  </t>
  </si>
  <si>
    <t xml:space="preserve">ՊԷ ԿԴ Եռաբաշխիչ փոխակերպիչ 110x90x110  </t>
  </si>
  <si>
    <t xml:space="preserve">ՊԷ ԿԴ Եռաբաշխիչ փոխակերպիչ 125x90x125  </t>
  </si>
  <si>
    <t>ՊԷ Զոդվող եռաբաշխիչ փոխ․  225x160x225</t>
  </si>
  <si>
    <t>ՊԷ Զոդվող եռաբաշխիչ փոխ․  160x 90x160</t>
  </si>
  <si>
    <t>ՊԷ Կոմպրեսիոն Դետալ Եռաբաշխիչ էգ</t>
  </si>
  <si>
    <t xml:space="preserve">ՊԷ ԿԴ Եռաբաշխիչ էգ 20x1/2x20  </t>
  </si>
  <si>
    <t xml:space="preserve">ՊԷ ԿԴ Եռաբաշխիչ էգ 25x3/4x25  </t>
  </si>
  <si>
    <t xml:space="preserve">ՊԷ ԿԴ Եռաբաշխիչ էգ 32x1x32  </t>
  </si>
  <si>
    <t xml:space="preserve">ՊԷ ԿԴ Եռաբաշխիչ էգ 40x1.1/4x40  </t>
  </si>
  <si>
    <t xml:space="preserve">ՊԷ ԿԴ Եռաբաշխիչ էգ 50x1.1/2x50  </t>
  </si>
  <si>
    <t xml:space="preserve">ՊԷ ԿԴ Եռաբաշխիչ էգ 63x2x63   </t>
  </si>
  <si>
    <t xml:space="preserve">ՊԷ ԿԴ Եռաբաշխիչ էգ 75x2.1/2x75   </t>
  </si>
  <si>
    <t>ՊԷ Կոմպրեսիոն Դետալ Ֆլանեցային կցամաս</t>
  </si>
  <si>
    <t xml:space="preserve">ՊԷ Ֆլանեցային կցամաս 63x2  </t>
  </si>
  <si>
    <t xml:space="preserve">ՊԷ Ֆլանեցային կցամաս 75x2.1/2  </t>
  </si>
  <si>
    <t>ՊԷ Ֆլանեցային կցամաս 75x3</t>
  </si>
  <si>
    <t xml:space="preserve">ՊԷ Ֆլանեցային կցամաս 90x3  </t>
  </si>
  <si>
    <t>ՊԷ Ֆլանեցային կցամաս 90x4</t>
  </si>
  <si>
    <t>ՊԷ Ֆլանեցային կցամաս 110x3</t>
  </si>
  <si>
    <t xml:space="preserve">ՊԷ Ֆլանեցային կցամաս 110x4  </t>
  </si>
  <si>
    <t xml:space="preserve">ՊԷ Ֆլանեցային կցամաս 125x5  </t>
  </si>
  <si>
    <t>ՊԷ Կոմպրեսիոն Դետալ խցափակիչ</t>
  </si>
  <si>
    <t>ՊԷ ԿԴ խցափակիչ 20 մմ</t>
  </si>
  <si>
    <t>ՊԷ ԿԴ խցափակիչ 25 մմ</t>
  </si>
  <si>
    <t>ՊԷ ԿԴ խցափակիչ 32 մմ</t>
  </si>
  <si>
    <t>ՊԷ ԿԴ խցափակիչ 40 մմ</t>
  </si>
  <si>
    <t>ՊԷ ԿԴ խցափակիչ 50 մմ</t>
  </si>
  <si>
    <t>ՊԷ ԿԴ խցափակիչ 63 մմ</t>
  </si>
  <si>
    <t>ՊԷ ԿԴ խցափակիչ 75 մմ</t>
  </si>
  <si>
    <t>ՊԷ ԿԴ խցափակիչ 90 մմ</t>
  </si>
  <si>
    <t>ՊԷ ԿԴ խցափակիչ 110 մմ</t>
  </si>
  <si>
    <t>ՊԷ ԿԴ խցափակիչ 125 մմ</t>
  </si>
  <si>
    <t>ՊԷ Խցան պարուրակային (որձ)</t>
  </si>
  <si>
    <t>ՊԷ Խցան պարուրակային (որձ) 1/2Մ</t>
  </si>
  <si>
    <t>ՊԷ Խցան պարուրակային (որձ) 3/4Մ</t>
  </si>
  <si>
    <t>ՊԷ Խցան պարուրակային (որձ) 1Մ</t>
  </si>
  <si>
    <t>ՊԷ Խցան պարուրակային (որձ) 1,1/4Մ</t>
  </si>
  <si>
    <t>ՊԷ Խցան պարուրակային (որձ) 1,1/2Մ</t>
  </si>
  <si>
    <t>ՊԷ Խցան պարուրակային (որձ) 2Մ</t>
  </si>
  <si>
    <t>ՊԷ Կցամաս պարուրակային (որձ)</t>
  </si>
  <si>
    <t>ՊԷ Կցամաս պարուրակային որձ 1/2</t>
  </si>
  <si>
    <t>ՊԷ Կցամաս պարուրակային որձ 3/4</t>
  </si>
  <si>
    <t>ՊԷ Կցամաս պարուրակային որձ 1</t>
  </si>
  <si>
    <t>ՊԷ Կցամաս պարուրակային որձ 1.1/4</t>
  </si>
  <si>
    <t>ՊԷ Կցամաս պարուրակային որձ 1.1/2</t>
  </si>
  <si>
    <t>ՊԷ Կցամաս պարուրակային որձ 2</t>
  </si>
  <si>
    <t>ՊԷ Կցամաս պարուրակային որձ 3</t>
  </si>
  <si>
    <t>ՊԷ Կցամաս պարուրակային որձ 4</t>
  </si>
  <si>
    <t>Պէ Կցամաս պարուրակային փոխակերպիչ</t>
  </si>
  <si>
    <t>Պէ Կցամաս պարուրակային փոխակերպիչ 1.1/4Ֆx 1.1/2Մ</t>
  </si>
  <si>
    <t>Պէ Կցամաս պարուրակային փոխակերպիչ 3/4Ֆx 1.1/2Մ</t>
  </si>
  <si>
    <t>Պէ Կցամաս պարուրակային փոխակերպիչ 3/4Ֆx 1.1/4Մ</t>
  </si>
  <si>
    <t>Պէ Կցամաս պարուրակային փոխակերպիչ 1Ֆx 1.1/4Մ</t>
  </si>
  <si>
    <t>Պէ Կցամաս պարուրակային փոխակերպիչ 1Ֆx 2Մ</t>
  </si>
  <si>
    <t>Պէ Կցամաս պարուրակային փոխակերպիչ 1.1/2Ֆx 2Մ</t>
  </si>
  <si>
    <t>Պէ Կցամաս պարուրակային փոխակերպիչ 1.1/4Ֆx 2Մ</t>
  </si>
  <si>
    <t>Պէ Կցամաս պարուրակային փոխակերպիչ1Ֆx 1.1/2Մ</t>
  </si>
  <si>
    <t>PE կցամաս պարուրակային 2.1/2մ*2մ PN10</t>
  </si>
  <si>
    <t>PE կցամաս պարուրակային 1/2մ*3/4մ PN10</t>
  </si>
  <si>
    <t>ՊԷ կարճախողովակ PN10 (կարճ)</t>
  </si>
  <si>
    <t>ՊԷ կարճախողովակ PN10 (կարճ) 50 մմ</t>
  </si>
  <si>
    <t>ՊԷ կարճախողովակ PN10 (կարճ) 63 մմ</t>
  </si>
  <si>
    <t>ՊԷ կարճախողովակ PN10 (կարճ) 75 մմ</t>
  </si>
  <si>
    <t>ՊԷ կարճախողովակ PN10 (կարճ) 90 մմ</t>
  </si>
  <si>
    <t>ՊԷ կարճախողովակ PN10 (կարճ) 110 մմ</t>
  </si>
  <si>
    <t>ՊԷ կարճախողովակ PN10 (կարճ) 125 մմ</t>
  </si>
  <si>
    <t>ՊԷ կարճախողովակ PN10 (կարճ) 160 մմ</t>
  </si>
  <si>
    <t>ՊԷ կարճախողովակ PN10 (կարճ) 200 մմ</t>
  </si>
  <si>
    <t>ՊԷ կարճախողովակ PN10 (կարճ) 225 մմ</t>
  </si>
  <si>
    <t>ՊԷ կարճախողովակ PN10 (կարճ) 250 մմ</t>
  </si>
  <si>
    <t>ՊԷ կարճախողովակ PN10 (կարճ) 280 մմ</t>
  </si>
  <si>
    <t>ՊԷ կարճախողովակ PN10 (կարճ) 315 մմ</t>
  </si>
  <si>
    <t>ՊԷ կարճախողովակ PN10 (կարճ) 355 մմ</t>
  </si>
  <si>
    <t>ՊԷ կարճախողովակ PN16 (երկար)</t>
  </si>
  <si>
    <t>ՊԷ կարճախողովակ PN16 (երկար) 50 մմ</t>
  </si>
  <si>
    <t>ՊԷ կարճախողովակ PN16 (երկար) 63 մմ</t>
  </si>
  <si>
    <t>ՊԷ կարճախողովակ PN16 (երկար) 75 մմ</t>
  </si>
  <si>
    <t>ՊԷ կարճախողովակ PN16 (երկար) 90 մմ</t>
  </si>
  <si>
    <t>ՊԷ կարճախողովակ PN16 (երկար) 110 մմ</t>
  </si>
  <si>
    <t>ՊԷ կարճախողովակ PN16 (երկար) 125 մմ</t>
  </si>
  <si>
    <t>ՊԷ կարճախողովակ PN16 (երկար) 140 մմ</t>
  </si>
  <si>
    <t>ՊԷ կարճախողովակ PN16 (երկար) 160 մմ</t>
  </si>
  <si>
    <t>ՊԷ կարճախողովակ PN16 (երկար) 200 մմ</t>
  </si>
  <si>
    <t>ՊԷ կարճախողովակ PN16 (երկար) 225 մմ</t>
  </si>
  <si>
    <t>ՊԷ կարճախողովակ PN16 (երկար) 250 մմ</t>
  </si>
  <si>
    <t>ՊԷ կարճախողովակ PN16 (երկար) 280 մմ</t>
  </si>
  <si>
    <t>ՊԷ կարճախողովակ PN16 (երկար) 315 մմ</t>
  </si>
  <si>
    <t>ՊԷ կարճախողովակ PN16 (երկար) 355 մմ</t>
  </si>
  <si>
    <t>ՊԷ կարճախողովակ PN16 (երկար) 400 մմ</t>
  </si>
  <si>
    <t>ՊԷ Զոդվող Դետալ ինժ․ անկյուն 45°</t>
  </si>
  <si>
    <t>ՊԷ ԶԴ ինժ․ անկյուն 45° 50 մմ</t>
  </si>
  <si>
    <t>ՊԷ ԶԴ ինժ․ անկյուն 45° 63 մմ</t>
  </si>
  <si>
    <t>ՊԷ ԶԴ ինժ․ անկյուն 45° 75 մմ</t>
  </si>
  <si>
    <t>ՊԷ ԶԴ ինժ․ անկյուն 45° 90 մմ</t>
  </si>
  <si>
    <t>ՊԷ ԶԴ ինժ․ անկյուն 45° 110 մմ</t>
  </si>
  <si>
    <t>ՊԷ ԶԴ ինժ․ անկյուն 45° 125 մմ</t>
  </si>
  <si>
    <t>ՊԷ ԶԴ ինժ․ անկյուն 45° 140 մմ</t>
  </si>
  <si>
    <t>ՊԷ ԶԴ ինժ․ անկյուն 45° 160 մմ</t>
  </si>
  <si>
    <t>ՊԷ ԶԴ ինժ․ անկյուն 45° 200 մմ</t>
  </si>
  <si>
    <t>ՊԷ ԶԴ ինժ․ անկյուն 45° 225 մմ</t>
  </si>
  <si>
    <t>ՊԷ ԶԴ ինժ․ անկյուն 45° 250 մմ</t>
  </si>
  <si>
    <t>ՊԷ ԶԴ ինժ․ անկյուն 45° 315 մմ</t>
  </si>
  <si>
    <t>ՊԷ Զոդվող Դետալ ինժ․ անկյուն 90°</t>
  </si>
  <si>
    <t>ՊԷ ԶԴ ինժ․ անկյուն 90° 50 մմ</t>
  </si>
  <si>
    <t>ՊԷ ԶԴ ինժ․ անկյուն 90° 63 մմ</t>
  </si>
  <si>
    <t>ՊԷ ԶԴ ինժ․ անկյուն 90° 75 մմ</t>
  </si>
  <si>
    <t>ՊԷ ԶԴ ինժ․ անկյուն 90° 90 մմ</t>
  </si>
  <si>
    <t>ՊԷ ԶԴ ինժ․ անկյուն 90° 110 մմ</t>
  </si>
  <si>
    <t>ՊԷ ԶԴ ինժ․ անկյուն 90° 125 մմ</t>
  </si>
  <si>
    <t>ՊԷ ԶԴ ինժ․ անկյուն 90° 140 մմ</t>
  </si>
  <si>
    <t>ՊԷ ԶԴ ինժ․ անկյուն 90° 160 մմ</t>
  </si>
  <si>
    <t>ՊԷ ԶԴ ինժ․ անկյուն 90° 200 մմ</t>
  </si>
  <si>
    <t>ՊԷ ԶԴ ինժ․ անկյուն 90° 225 մմ</t>
  </si>
  <si>
    <t>ՊԷ ԶԴ ինժ․ անկյուն 90° 250 մմ</t>
  </si>
  <si>
    <t>ՊԷ ԶԴ ինժ․ անկյուն 90° 315 մմ</t>
  </si>
  <si>
    <t>ՊԷ ինժ․ (Զոդվող) խցան</t>
  </si>
  <si>
    <t>ՊԷ ԶԴ խցափակիչ 63 մմ</t>
  </si>
  <si>
    <t>ՊԷ ԶԴ խցափակիչ 75 մմ</t>
  </si>
  <si>
    <t>ՊԷ ԶԴ խցափակիչ 90 մմ</t>
  </si>
  <si>
    <t>ՊԷ ԶԴ խցափակիչ 110 մմ</t>
  </si>
  <si>
    <t>ՊԷ ԶԴ խցափակիչ 125 մմ</t>
  </si>
  <si>
    <t>ՊԷ ԶԴ խցափակիչ 140 մմ</t>
  </si>
  <si>
    <t>ՊԷ ԶԴ խցափակիչ 160 մմ</t>
  </si>
  <si>
    <t>ՊԷ ԶԴ խցափակիչ 200 մմ</t>
  </si>
  <si>
    <t>ՊԷ ԶԴ խցափակիչ 225 մմ</t>
  </si>
  <si>
    <t>ՊԷ ԶԴ խցափակիչ 250 մմ</t>
  </si>
  <si>
    <t>ՊԷ ԶԴ խցափակիչ 315 մմ</t>
  </si>
  <si>
    <t>ՊԷ Անցում ինժ․ (Զոդվող) կցամաս փոխակերպիչ</t>
  </si>
  <si>
    <t xml:space="preserve">ՊԷ Անցում ինժ․ (Զոդվող) կցամաս փոխակերպիչ 63x32 </t>
  </si>
  <si>
    <t xml:space="preserve">ՊԷ Անցում ինժ․ (Զոդվող) կցամաս փոխակերպիչ 63x40 </t>
  </si>
  <si>
    <t xml:space="preserve">ՊԷ Անցում ինժ․ (Զոդվող) կցամաս փոխակերպիչ 63x50 </t>
  </si>
  <si>
    <t xml:space="preserve">ՊԷ Անցում ինժ․ (Զոդվող) կցամաս փոխակերպիչ 75x50 </t>
  </si>
  <si>
    <t xml:space="preserve">ՊԷ Անցում ինժ․ (Զոդվող) կցամաս փոխակերպիչ 75x63 </t>
  </si>
  <si>
    <t xml:space="preserve">ՊԷ Անցում ինժ․ (Զոդվող) կցամաս փոխակերպիչ 90x63 </t>
  </si>
  <si>
    <t xml:space="preserve">ՊԷ Անցում ինժ․ (Զոդվող) կցամաս փոխակերպիչ 90x75 </t>
  </si>
  <si>
    <t xml:space="preserve">ՊԷ Անցում ինժ․ (Զոդվող) կցամաս փոխակերպիչ 110x63 </t>
  </si>
  <si>
    <t xml:space="preserve">ՊԷ Անցում ինժ․ (Զոդվող) կցամաս փոխակերպիչ 110x75 </t>
  </si>
  <si>
    <t xml:space="preserve">ՊԷ Անցում ինժ․ (Զոդվող) կցամաս փոխակերպիչ 110x90 </t>
  </si>
  <si>
    <t xml:space="preserve">ՊԷ Անցում ինժ․ (Զոդվող) կցամաս փոխակերպիչ 125x63 </t>
  </si>
  <si>
    <t xml:space="preserve">ՊԷ Անցում ինժ․ (Զոդվող) կցամաս փոխակերպիչ 125x75 </t>
  </si>
  <si>
    <t xml:space="preserve">ՊԷ Անցում ինժ․ (Զոդվող) կցամաս փոխակերպիչ 125x90 </t>
  </si>
  <si>
    <t xml:space="preserve">ՊԷ Անցում ինժ․ (Զոդվող) կցամաս փոխակերպիչ 125x110 </t>
  </si>
  <si>
    <t>ՊԷ Անցում ինժ․ (Զոդվող) կցամաս փոխակերպիչ 160x63</t>
  </si>
  <si>
    <t xml:space="preserve">ՊԷ Անցում ինժ․ (Զոդվող) կցամաս փոխակերպիչ 160x75 </t>
  </si>
  <si>
    <t xml:space="preserve">ՊԷ Անցում ինժ․ (Զոդվող) կցամաս փոխակերպիչ 160x90 </t>
  </si>
  <si>
    <t xml:space="preserve">ՊԷ Անցում ինժ․ (Զոդվող) կցամաս փոխակերպիչ 160x110 </t>
  </si>
  <si>
    <t xml:space="preserve">ՊԷ Անցում ինժ․ (Զոդվող) կցամաս փոխակերպիչ 160x125 </t>
  </si>
  <si>
    <t xml:space="preserve">ՊԷ Անցում ինժ․ (Զոդվող) կցամաս փոխակերպիչ 200x90 </t>
  </si>
  <si>
    <t xml:space="preserve">ՊԷ Անցում ինժ․ (Զոդվող) կցամաս փոխակերպիչ 200x110 </t>
  </si>
  <si>
    <t xml:space="preserve">ՊԷ Անցում ինժ․ (Զոդվող) կցամաս փոխակերպիչ 200x125 </t>
  </si>
  <si>
    <t xml:space="preserve">ՊԷ Անցում ինժ․ (Զոդվող) կցամաս փոխակերպիչ 200x160 </t>
  </si>
  <si>
    <t xml:space="preserve">ՊԷ Անցում ինժ․ (Զոդվող) կցամաս փոխակերպիչ 225x110 </t>
  </si>
  <si>
    <t xml:space="preserve">ՊԷ Անցում ինժ․ (Զոդվող) կցամաս փոխակերպիչ 225x160 </t>
  </si>
  <si>
    <t xml:space="preserve">ՊԷ Անցում ինժ․ (Զոդվող) կցամաս փոխակերպիչ 225x200 </t>
  </si>
  <si>
    <t xml:space="preserve">ՊԷ Անցում ինժ․ (Զոդվող) կցամաս փոխակերպիչ 250x160 </t>
  </si>
  <si>
    <t xml:space="preserve">ՊԷ Անցում ինժ․ (Զոդվող) կցամաս փոխակերպիչ 250x200 </t>
  </si>
  <si>
    <t xml:space="preserve">ՊԷ Անցում ինժ․ (Զոդվող) կցամաս փոխակերպիչ 250x225 </t>
  </si>
  <si>
    <t xml:space="preserve">ՊԷ Անցում ինժ․ (Զոդվող) կցամաս փոխակերպիչ 315x90 </t>
  </si>
  <si>
    <t xml:space="preserve">ՊԷ Անցում ինժ․ (Զոդվող) կցամաս փոխակերպիչ 315x200 </t>
  </si>
  <si>
    <t xml:space="preserve">ՊԷ Անցում ինժ․ (Զոդվող) կցամաս փոխակերպիչ 315x225 </t>
  </si>
  <si>
    <t xml:space="preserve">ՊԷ Անցում ինժ․ (Զոդվող) կցամաս փոխակերպիչ 315x250 </t>
  </si>
  <si>
    <t xml:space="preserve">ՊԷ Անցում ինժ․ (Զոդվող) կցամաս փոխակերպիչ 400x350 </t>
  </si>
  <si>
    <t>ՊԷ ինժ․ (Զոդվող) եռաբաշխիչ</t>
  </si>
  <si>
    <t xml:space="preserve">ՊԷ ինժ․ (Զոդվող) եռաբաշխիչ 50x50x50 </t>
  </si>
  <si>
    <t xml:space="preserve">ՊԷ ինժ․ (Զոդվող) եռաբաշխիչ 63x63x63 </t>
  </si>
  <si>
    <t xml:space="preserve">ՊԷ ինժ․ (Զոդվող) եռաբաշխիչ 75x75x75 </t>
  </si>
  <si>
    <t xml:space="preserve">ՊԷ ինժ․ (Զոդվող) եռաբաշխիչ 90x90x90 </t>
  </si>
  <si>
    <t xml:space="preserve">ՊԷ ինժ․ (Զոդվող) եռաբաշխիչ 110x110x110 </t>
  </si>
  <si>
    <t xml:space="preserve">ՊԷ ինժ․ (Զոդվող) եռաբաշխիչ 125x125x125 </t>
  </si>
  <si>
    <t>ՊԷ ինժ․ (Զոդվող) եռաբաշխիչ 140x140x140</t>
  </si>
  <si>
    <t xml:space="preserve">ՊԷ ինժ․ (Զոդվող) եռաբաշխիչ 160x160x160 </t>
  </si>
  <si>
    <t xml:space="preserve">ՊԷ ինժ․ (Զոդվող) եռաբաշխիչ 200x200x200 </t>
  </si>
  <si>
    <t>ՊԷ ինժ․ (Զոդվող) եռաբաշխիչ 225x225x225</t>
  </si>
  <si>
    <t xml:space="preserve">ՊԷ ինժ․ (Զոդվող) եռաբաշխիչ 250x250x250 </t>
  </si>
  <si>
    <t xml:space="preserve">ՊԷ ինժ․ (Զոդվող) եռաբաշխիչ 315x315x315 </t>
  </si>
  <si>
    <t>ՊԷ ինժ․ (Զոդվող) եռաբաշխիչ փոխակերպիչ</t>
  </si>
  <si>
    <t xml:space="preserve">ՊԷ ԶԴ եռաբաշխիչ փոխակերպիչ 63x50x63 </t>
  </si>
  <si>
    <t xml:space="preserve">ՊԷ ԶԴ եռաբաշխիչ փոխակերպիչ 75x50x75 </t>
  </si>
  <si>
    <t xml:space="preserve">ՊԷ ԶԴ եռաբաշխիչ փոխակերպիչ 75x63x75 </t>
  </si>
  <si>
    <t xml:space="preserve">ՊԷ ԶԴ եռաբաշխիչ փոխակերպիչ 90x63x90 </t>
  </si>
  <si>
    <t xml:space="preserve">ՊԷ ԶԴ եռաբաշխիչ փոխակերպիչ 90x75x90 </t>
  </si>
  <si>
    <t xml:space="preserve">ՊԷ ԶԴ եռաբաշխիչ փոխակերպիչ 110x50x110 </t>
  </si>
  <si>
    <t xml:space="preserve">ՊԷ ԶԴ եռաբաշխիչ փոխակերպիչ 110x63x110 </t>
  </si>
  <si>
    <t xml:space="preserve">ՊԷ ԶԴ եռաբաշխիչ փոխակերպիչ 110x75x110 </t>
  </si>
  <si>
    <t xml:space="preserve">ՊԷ ԶԴ եռաբաշխիչ փոխակերպիչ 110x90x110 </t>
  </si>
  <si>
    <t>ՊԷ Էլեկտրոզոդվող կցամաս</t>
  </si>
  <si>
    <t>ՊԷ ԷԶ կցորդիչ 50 մմ</t>
  </si>
  <si>
    <t>ՊԷ ԷԶ կցորդիչ 63 մմ</t>
  </si>
  <si>
    <t>ՊԷ ԷԶ կցորդիչ 75 մմ</t>
  </si>
  <si>
    <t>ՊԷ ԷԶ կցորդիչ 90 մմ</t>
  </si>
  <si>
    <t>ՊԷ ԷԶ կցորդիչ 110 մմ</t>
  </si>
  <si>
    <t>ՊԷ ԷԶ կցորդիչ 125 մմ</t>
  </si>
  <si>
    <t>ՊԷ ԷԶ կցորդիչ 160 մմ</t>
  </si>
  <si>
    <t>ՊԷ ԷԶ կցորդիչ 200 մմ</t>
  </si>
  <si>
    <t>ՊԷ ԷԶ կցորդիչ 225 մմ</t>
  </si>
  <si>
    <t>ՊԷ-Մետաղ կցորդիչ (անցում ՆՍ)</t>
  </si>
  <si>
    <t>ՊԷ-Մետաղ կցորդիչ (անցում ՆՍ) 50 մմ</t>
  </si>
  <si>
    <t>ՊԷ-Մետաղ կցորդիչ (անցում ՆՍ) 63 մմ</t>
  </si>
  <si>
    <t>ՊԷ-Մետաղ կցորդիչ (անցում ՆՍ) 75 մմ</t>
  </si>
  <si>
    <t>ՊԷ-Մետաղ կցորդիչ (անցում ՆՍ) 90 մմ</t>
  </si>
  <si>
    <t>ՊԷ-Մետաղ կցորդիչ (անցում ՆՍ) 110 մմ</t>
  </si>
  <si>
    <t>ՊԷ-Մետաղ կցորդիչ (անցում ՆՍ) 125 մմ</t>
  </si>
  <si>
    <t>ՊԷ-Մետաղ կցորդիչ (անցում ՆՍ) 140 մմ</t>
  </si>
  <si>
    <t>ՊԷ-Մետաղ կցորդիչ (անցում ՆՍ) 160 մմ</t>
  </si>
  <si>
    <t>ՊԷ-Մետաղ կցորդիչ (անցում ՆՍ) 200 մմ</t>
  </si>
  <si>
    <t>ՊԷ-Մետաղ կցորդիչ (անցում ՆՍ) 225 մմ</t>
  </si>
  <si>
    <t>ՊԷ-Մետաղ կցորդիչ (անցում ՆՍ) 250 մմ</t>
  </si>
  <si>
    <t>ՊԷ-Մետաղ կցորդիչ (անցում ՆՍ) 280 մմ</t>
  </si>
  <si>
    <t>ՊԷ-Մետաղ կցորդիչ (անցում ՆՍ) 315 մմ</t>
  </si>
  <si>
    <t>ՊԷ-Մետաղ կցորդիչ (անցում ՆՍ) 400 մմ</t>
  </si>
  <si>
    <t>ՊԷ խողովակներ երկշերտ ծալքավոր SN8</t>
  </si>
  <si>
    <t>ՊԷ խողովակներ երկշերտ ծալքավոր SN4</t>
  </si>
  <si>
    <t>Զոդվող Դետալներ</t>
  </si>
  <si>
    <t>Հ/Հ</t>
  </si>
  <si>
    <t>Չափման
միավոր (հատ/
մետր)</t>
  </si>
  <si>
    <t>Խողովակի մեկ կետի մոնտաժի արժեքը</t>
  </si>
  <si>
    <t>հատ/մետր</t>
  </si>
  <si>
    <t>Ընդամենը</t>
  </si>
  <si>
    <t>ՊԷ Խողովակների և դետալների տրամագիծը (մմ)</t>
  </si>
  <si>
    <t>Խողովակների և ձևավոր մասերի նկարագրություն</t>
  </si>
  <si>
    <t>Միավոր Գին (առանց ԱԱՀ)</t>
  </si>
  <si>
    <t>Ընդհանուրը (առանց ԱԱՀ)</t>
  </si>
  <si>
    <t>Ընդհանուրը (ներառյալ ԱԱՀ)</t>
  </si>
  <si>
    <t>Մոնտաժային բրիգադի տեղափոխման ծախս</t>
  </si>
  <si>
    <t>Երևան քաղաքի և հարակից մինչև 30 կմ հեռավորության վրա</t>
  </si>
  <si>
    <t>ՊԷ Կոմպրեսիոն Դետալ գոտի միացում</t>
  </si>
  <si>
    <t>Գնահատման գործակից</t>
  </si>
  <si>
    <t>6=4*5</t>
  </si>
  <si>
    <t>8=6+7</t>
  </si>
  <si>
    <t xml:space="preserve"> ՊԷ խողովակ PN16/SDR11 315 մմ  </t>
  </si>
  <si>
    <t>Ընդհանուր գնահատման գին 
(առանց ԱԱՀ)</t>
  </si>
  <si>
    <t>ՊԷ Կոմպրեսիոն Դետալ անկյուն 90°</t>
  </si>
  <si>
    <t>ՊԷ Կոմպրեսիոն Դետալ Եռաբաշխիչ որձ</t>
  </si>
  <si>
    <t>Երևան և մինչև 30կմ /դրամ/</t>
  </si>
  <si>
    <t>ՊԷ փական (Էգ)</t>
  </si>
  <si>
    <t>ՊԷ փական 1/2</t>
  </si>
  <si>
    <t>ՊԷ փական 3/4</t>
  </si>
  <si>
    <t>ՊԷ փական 1</t>
  </si>
  <si>
    <t>ՊԷ փական 2</t>
  </si>
  <si>
    <t>ՊԷ փական 1.1/4</t>
  </si>
  <si>
    <t>ՊԷ փական 1.1/2</t>
  </si>
  <si>
    <t>ՊԷ փական 3</t>
  </si>
  <si>
    <t>ՊԷ փական 2.1/2</t>
  </si>
  <si>
    <t>ՊԷ փական 4</t>
  </si>
  <si>
    <t>5=4*5</t>
  </si>
  <si>
    <t>7=5+6</t>
  </si>
  <si>
    <t>ԸՆԴԱՄԵՆԸ</t>
  </si>
  <si>
    <t>Լոտ 1: Պոլիէթիլենային խողովակներ և կցամասեր</t>
  </si>
  <si>
    <t xml:space="preserve">Հավելված 1:
ՎՋ-ՄԱՊՁԲ-23/08 ծածկագրով պայմանագրի
</t>
  </si>
  <si>
    <t>Գնահատման գործակիցներ</t>
  </si>
  <si>
    <t xml:space="preserve">
</t>
  </si>
  <si>
    <t>ԸՆԴՀԱՆՈՒՐԸ (առանց ԱԱՀ)</t>
  </si>
  <si>
    <t>ԸՆԴՀԱՆՈՒՐԸ (ներառյալ ԱԱՀ)</t>
  </si>
  <si>
    <t>Աղյուսակ 1:</t>
  </si>
  <si>
    <t>Մոնտաժային բրիգադի տեղափոխման տրանսպորտային ծախս</t>
  </si>
  <si>
    <t>Լոտ 2: Ջրաչափական պոլիմերաավազային դիտահորեր կափարիչով</t>
  </si>
  <si>
    <t xml:space="preserve"> Ջրաչափական պոլիմերաավազային դիտահորեր կափարիչով</t>
  </si>
  <si>
    <t xml:space="preserve">
</t>
  </si>
  <si>
    <t>Կատարողի պահեստից կամ գործարանից մինչև Պատվիրատուի կողմից նշված վայր կամ շին․ տեղանք խողովակների և ձևավոր մասերի փոխադրման արժեքները և միավոր գները /ՀՀ դրամ/ /առանց ԱԱՀ-ն/</t>
  </si>
  <si>
    <t>______________________________________________________</t>
  </si>
  <si>
    <t>_____________________________________________________</t>
  </si>
  <si>
    <t xml:space="preserve">Կազմակերպության անվանումը </t>
  </si>
  <si>
    <t>Ստորագրություն, կնիք</t>
  </si>
  <si>
    <t>Կազմակերպության անվանում</t>
  </si>
  <si>
    <t>________________________________________________</t>
  </si>
  <si>
    <t>Միավոր գին (առանց ԱԱՀ)</t>
  </si>
  <si>
    <t xml:space="preserve">Աղյուսակ 3: </t>
  </si>
  <si>
    <t>Խողովակի 1 գծմ-ի մոնտաժի արժեքը</t>
  </si>
  <si>
    <t>Ուղեցույց: 
Աղյուսակ 3-ում լրացվում է յուրաքանչյուր ծառայության միավոր գինը, բանաձևերը տեղադրված են Ընդամենը գումարը ավտոմատ կերպով կհաշվարկվի, ԱԱՀ-ն լրացնելիս կհաշվարկվի Ընդհանուր գինը ներառյալ ԱԱՀ:</t>
  </si>
  <si>
    <t>ՊԷ ԿԴ որձ միացում 125x4</t>
  </si>
  <si>
    <t>ՊԷ ԶԴ ինժ․ անկյուն 45° 355 մմ</t>
  </si>
  <si>
    <t>ՊԷ ԶԴ ինժ․ անկյուն 45° 400 մմ</t>
  </si>
  <si>
    <t>ՊԷ ԶԴ ինժ․ անկյուն 45° 450 մմ</t>
  </si>
  <si>
    <t>ՊԷ ԶԴ ինժ․ անկյուն 45° 500 մմ</t>
  </si>
  <si>
    <t>ՊԷ ԶԴ ինժ․ անկյուն 45° 630 մմ</t>
  </si>
  <si>
    <t>ՊԷ ԶԴ ինժ․ անկյուն 90° 280 մմ</t>
  </si>
  <si>
    <t>ՊԷ ԶԴ ինժ․ անկյուն 90° 355 մմ</t>
  </si>
  <si>
    <t>ՊԷ ԶԴ ինժ․ անկյուն 90° 400 մմ</t>
  </si>
  <si>
    <t>ՊԷ ԶԴ ինժ․ անկյուն 90° 450 մմ</t>
  </si>
  <si>
    <t>ՊԷ ԶԴ ինժ․ անկյուն 90° 500 մմ</t>
  </si>
  <si>
    <t>ՊԷ ԶԴ ինժ․ անկյուն 90° 630 մմ</t>
  </si>
  <si>
    <t>ՊԷ ինժ․ (Զոդվող) եռաբաշխիչ 180x180x180</t>
  </si>
  <si>
    <t>ՊԷ ինժ․ (Զոդվող) եռաբաշխիչ 280x280x280</t>
  </si>
  <si>
    <t>ՊԷ ինժ․ (Զոդվող) եռաբաշխիչ 355x355x355</t>
  </si>
  <si>
    <t>ՊԷ ինժ․ (Զոդվող) եռաբաշխիչ 400x400x400</t>
  </si>
  <si>
    <t>ՊԷ ինժ․ (Զոդվող) եռաբաշխիչ 450x450x450</t>
  </si>
  <si>
    <t>ՊԷ ինժ․ (Զոդվող) եռաբաշխիչ 500x500x500</t>
  </si>
  <si>
    <t>ՊԷ ինժ․ (Զոդվող) եռաբաշխիչ 630x630x630</t>
  </si>
  <si>
    <t>ՊԷ Անցում ինժ․ (Զոդվող) կցամաս փոխակերպիչ 400x355</t>
  </si>
  <si>
    <t>ՊԷ Անցում ինժ․ (Զոդվող) կցամաս փոխակերպիչ 450x315</t>
  </si>
  <si>
    <t>ՊԷ Անցում ինժ․ (Զոդվող) կցամաս փոխակերպիչ 450X355</t>
  </si>
  <si>
    <t>ՊԷ Անցում ինժ․ (Զոդվող) կցամաս փոխակերպիչ 450x400</t>
  </si>
  <si>
    <t>ՊԷ Անցում ինժ․ (Զոդվող) կցամաս փոխակերպիչ 500x355</t>
  </si>
  <si>
    <t>ՊԷ ԶԴ եռաբաշխիչ փոխակերպիչ 125x110x125</t>
  </si>
  <si>
    <t>ՊԷ ԶԴ եռաբաշխիչ փոխակերպիչ 125x63x125</t>
  </si>
  <si>
    <t>ՊԷ ԶԴ եռաբաշխիչ փոխակերպիչ 125x75x125</t>
  </si>
  <si>
    <t>ՊԷ ԶԴ եռաբաշխիչ փոխակերպիչ 125x90x125</t>
  </si>
  <si>
    <t>ՊԷ ԶԴ եռաբաշխիչ փոխակերպիչ 140x125x140</t>
  </si>
  <si>
    <t>ՊԷ ԶԴ եռաբաշխիչ փոխակերպիչ 160x50x160</t>
  </si>
  <si>
    <t>ՊԷ ԶԴ եռաբաշխիչ փոխակերպիչ 160x63x160</t>
  </si>
  <si>
    <t>ՊԷ ԶԴ եռաբաշխիչ փոխակերպիչ 160x75x160</t>
  </si>
  <si>
    <t>ՊԷ ԶԴ եռաբաշխիչ փոխակերպիչ 160x90x160</t>
  </si>
  <si>
    <t>ՊԷ ԶԴ եռաբաշխիչ փոխակերպիչ 160x110x160</t>
  </si>
  <si>
    <t>ՊԷ ԶԴ եռաբաշխիչ փոխակերպիչ 160x125x160</t>
  </si>
  <si>
    <t>ՊԷ ԶԴ եռաբաշխիչ փոխակերպիչ 180x160x180</t>
  </si>
  <si>
    <t>ՊԷ ԶԴ եռաբաշխիչ փոխակերպիչ 200x110x200</t>
  </si>
  <si>
    <t>ՊԷ ԶԴ եռաբաշխիչ փոխակերպիչ 200x125x200</t>
  </si>
  <si>
    <t>ՊԷ ԶԴ եռաբաշխիչ փոխակերպիչ 200x160x200</t>
  </si>
  <si>
    <t>ՊԷ ԶԴ եռաբաշխիչ փոխակերպիչ 200x63x200</t>
  </si>
  <si>
    <t>ՊԷ ԶԴ եռաբաշխիչ փոխակերպիչ 200x90x200</t>
  </si>
  <si>
    <t>ՊԷ ԶԴ եռաբաշխիչ փոխակերպիչ 225x110x225</t>
  </si>
  <si>
    <t>ՊԷ ԶԴ եռաբաշխիչ փոխակերպիչ 225x160x225</t>
  </si>
  <si>
    <t>ՊԷ ԶԴ եռաբաշխիչ փոխակերպիչ 225x200x225</t>
  </si>
  <si>
    <t>ՊԷ ԶԴ եռաբաշխիչ փոխակերպիչ 250x75x250</t>
  </si>
  <si>
    <t>ՊԷ ԶԴ եռաբաշխիչ փոխակերպիչ 250x90x250</t>
  </si>
  <si>
    <t>ՊԷ ԶԴ եռաբաշխիչ փոխակերպիչ 250x110x250</t>
  </si>
  <si>
    <t>ՊԷ ԶԴ եռաբաշխիչ փոխակերպիչ 250x125x250</t>
  </si>
  <si>
    <t>ՊԷ ԶԴ եռաբաշխիչ փոխակերպիչ 250x160x250</t>
  </si>
  <si>
    <t>ՊԷ ԶԴ եռաբաշխիչ փոխակերպիչ 250x200x250</t>
  </si>
  <si>
    <t>ՊԷ ԶԴ եռաբաշխիչ փոխակերպիչ 315x160x315</t>
  </si>
  <si>
    <t>ՊԷ ԶԴ եռաբաշխիչ փոխակերպիչ 315x200x315</t>
  </si>
  <si>
    <t>ՊԷ ԶԴ եռաբաշխիչ փոխակերպիչ 315x250x315</t>
  </si>
  <si>
    <t>ՊԷ ԶԴ եռաբաշխիչ փոխակերպիչ 355x200x355</t>
  </si>
  <si>
    <t>ՊԷ ԶԴ եռաբաշխիչ փոխակերպիչ 355x315x355</t>
  </si>
  <si>
    <t>ՊԷ ԶԴ եռաբաշխիչ փոխակերպիչ 400x200x400</t>
  </si>
  <si>
    <t>ՊԷ ԶԴ եռաբաշխիչ փոխակերպիչ 400x315x400</t>
  </si>
  <si>
    <t>ՊԷ ԶԴ եռաբաշխիչ փոխակերպիչ 400x355x400</t>
  </si>
  <si>
    <t>ՊԷ ԶԴ եռաբաշխիչ փոխակերպիչ 450x315x450</t>
  </si>
  <si>
    <t>ՊԷ ԶԴ եռաբաշխիչ փոխակերպիչ 450x355x450</t>
  </si>
  <si>
    <t>ՊԷ ԶԴ եռաբաշխիչ փոխակերպիչ 500x315x500</t>
  </si>
  <si>
    <t>ՊԷ ԶԴ եռաբաշխիչ փոխակերպիչ 500x355x500</t>
  </si>
  <si>
    <t>Չ/Մ</t>
  </si>
  <si>
    <t>ՊԷ ԶԴ խցափակիչ 180 մմ</t>
  </si>
  <si>
    <t>ՊԷ ԶԴ խցափակիչ 355 մմ</t>
  </si>
  <si>
    <t>ՊԷ ԶԴ խցափակիչ 400 մմ</t>
  </si>
  <si>
    <t>ՊԷ ԶԴ խցափակիչ 450 մմ</t>
  </si>
  <si>
    <t>ՊԷ-Մետաղ կցորդիչ (անցում ՆՍ) 355 մմ</t>
  </si>
  <si>
    <t>ՊԷ էԶ կցորդիչ 250մմ</t>
  </si>
  <si>
    <t>Ջրաչափական դիտահորեր</t>
  </si>
  <si>
    <t>Լրացման ուղեցույց: 
* Գնային առաջարկին կից Աղյուսակների միավոր գին սյունակում լրացվում է մատակարարվող ապրանքի և (կամ) ծառայության միավոր գինը:
* Անհրաժեշտ է յուրաքանչյուր տողի միավոր գինը բազմապատկել համապատասխան տողի գործակցի հետ և բոլոր համապատասխան տողերի գումարը լրացնել Ընդամենը տողում:
* Աղյուսակ 2-ի և Աղյուսակ 3-ի դեպքում բոլոր Ընդամենը տողերի հանրագումարը լրացվում է Ընդհանուր տողում:
* Լրացնելու գործընթացը հեշտացնելու համար բանաձևերը տեղադրված են և միավոր գները լրացնելիս Ընդհանուր գնահատման գին տողը ավտոմատ կերպով կհաշվարկվի, որից հետո ԱԱՀ-ի գումարը լրացնելուց հետո կհաշվարկվի Ընդհանուր գինը ներառյալ ԱԱՀ սյունակը:</t>
  </si>
  <si>
    <t>Կատարողի պահեստից կամ գործարանից մինչև Պատվիրատուի կողմից նշված վայր կամ շին․ տեղանք խողովակների և ձևավոր մասերի փոխադրման արժեքները և միավոր գները /ՀՀ դրամ/ /առանց ԱԱՀ-ն/
                                                                                                                                                      Աղյուսակ 2:</t>
  </si>
  <si>
    <t>ՊԷ խողովակներ 20-50մմ փաթույթով, դետալներ 20-315մմ.</t>
  </si>
  <si>
    <t>ՊԷ խողովակներ 63-75 մմ փաթույթով, դետալներ 20-315մմ.</t>
  </si>
  <si>
    <t>ՊԷ խողովակներ 90-315մմ 6մ երկարությամբ, դետալներ 20-315մմ.</t>
  </si>
  <si>
    <t>ՊԷ խողովակներ 90-315 մմ 10-12մ երկարությամբ, դետալներ 20-315մմ.</t>
  </si>
  <si>
    <t xml:space="preserve"> Երևանից 30կմ-ից սկսած /դրամ/կմ/</t>
  </si>
  <si>
    <t>Երևանից 30կմ-ից սկսած/դրամ/կմ/</t>
  </si>
  <si>
    <t>Երևանից 30կմ-ից սկսած /դրամ/կմ/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</si>
</sst>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[$-409]General"/>
    <numFmt numFmtId="165" formatCode="#,##0.00&quot; &quot;;&quot; (&quot;#,##0.00&quot;)&quot;;&quot; -&quot;#&quot; &quot;;@&quot; &quot;"/>
    <numFmt numFmtId="166" formatCode="#,##0.00&quot; &quot;[$€-407];[Red]&quot;-&quot;#,##0.00&quot; &quot;[$€-407]"/>
    <numFmt numFmtId="167" formatCode="0.000"/>
    <numFmt numFmtId="168" formatCode="0.0"/>
    <numFmt numFmtId="169" formatCode="_(* #,##0.0_);_(* \(#,##0.0\);_(* &quot;-&quot;??_);_(@_)"/>
    <numFmt numFmtId="170" formatCode="_(* #,##0_);_(* \(#,##0\);_(* &quot;-&quot;??_);_(@_)"/>
    <numFmt numFmtId="171" formatCode="_(* #,##0.0_);_(* \(#,##0.0\);_(* &quot;-&quot;?_);_(@_)"/>
  </numFmts>
  <fonts count="25">
    <font>
      <sz val="11"/>
      <color rgb="FF000000"/>
      <name val="Arial1"/>
    </font>
    <font>
      <sz val="11"/>
      <color rgb="FF000000"/>
      <name val="Calibri"/>
      <family val="2"/>
    </font>
    <font>
      <sz val="11"/>
      <color rgb="FF000000"/>
      <name val="Arial11"/>
    </font>
    <font>
      <b/>
      <i/>
      <sz val="16"/>
      <color rgb="FF000000"/>
      <name val="Arial1"/>
    </font>
    <font>
      <sz val="10"/>
      <color rgb="FF000000"/>
      <name val="Arial11"/>
    </font>
    <font>
      <b/>
      <i/>
      <u/>
      <sz val="11"/>
      <color rgb="FF000000"/>
      <name val="Arial1"/>
    </font>
    <font>
      <sz val="11"/>
      <color rgb="FF000000"/>
      <name val="Arial1"/>
    </font>
    <font>
      <b/>
      <sz val="11"/>
      <color rgb="FF000000"/>
      <name val="Arial1"/>
    </font>
    <font>
      <b/>
      <sz val="11"/>
      <color theme="1"/>
      <name val="Sylfaen"/>
      <family val="1"/>
    </font>
    <font>
      <b/>
      <sz val="9"/>
      <color rgb="FF000000"/>
      <name val="Sylfaen"/>
      <family val="1"/>
    </font>
    <font>
      <sz val="11"/>
      <color rgb="FF000000"/>
      <name val="Sylfaen"/>
      <family val="1"/>
    </font>
    <font>
      <sz val="10"/>
      <color rgb="FF000000"/>
      <name val="Sylfaen"/>
      <family val="1"/>
    </font>
    <font>
      <sz val="9"/>
      <color rgb="FF000000"/>
      <name val="Sylfaen"/>
      <family val="1"/>
    </font>
    <font>
      <b/>
      <sz val="11"/>
      <color rgb="FF000000"/>
      <name val="Sylfaen"/>
      <family val="1"/>
    </font>
    <font>
      <b/>
      <sz val="10"/>
      <color rgb="FF000000"/>
      <name val="Sylfaen"/>
      <family val="1"/>
    </font>
    <font>
      <i/>
      <sz val="10"/>
      <color rgb="FF000000"/>
      <name val="Sylfaen"/>
      <family val="1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sz val="10"/>
      <color rgb="FFFF0000"/>
      <name val="Sylfaen"/>
      <family val="1"/>
    </font>
    <font>
      <sz val="9"/>
      <color theme="1"/>
      <name val="Sylfaen"/>
      <family val="1"/>
    </font>
    <font>
      <b/>
      <sz val="12"/>
      <color rgb="FF000000"/>
      <name val="Sylfaen"/>
      <family val="1"/>
    </font>
    <font>
      <sz val="12"/>
      <color rgb="FF000000"/>
      <name val="Sylfaen"/>
      <family val="1"/>
    </font>
    <font>
      <b/>
      <sz val="9"/>
      <color theme="1"/>
      <name val="Sylfaen"/>
      <family val="1"/>
    </font>
    <font>
      <sz val="14"/>
      <color theme="1"/>
      <name val="Sylfaen"/>
      <family val="1"/>
    </font>
    <font>
      <b/>
      <sz val="12"/>
      <color rgb="FFFF000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1" fillId="0" borderId="0" applyBorder="0" applyProtection="0"/>
    <xf numFmtId="165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0" fontId="5" fillId="0" borderId="0" applyNumberFormat="0" applyBorder="0" applyProtection="0"/>
    <xf numFmtId="166" fontId="5" fillId="0" borderId="0" applyBorder="0" applyProtection="0"/>
    <xf numFmtId="43" fontId="6" fillId="0" borderId="0" applyFont="0" applyFill="0" applyBorder="0" applyAlignment="0" applyProtection="0"/>
  </cellStyleXfs>
  <cellXfs count="168">
    <xf numFmtId="0" fontId="0" fillId="0" borderId="0" xfId="0"/>
    <xf numFmtId="0" fontId="9" fillId="0" borderId="25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10" fillId="0" borderId="0" xfId="0" applyFont="1"/>
    <xf numFmtId="164" fontId="9" fillId="0" borderId="1" xfId="1" applyFont="1" applyFill="1" applyBorder="1" applyAlignment="1" applyProtection="1">
      <alignment horizontal="center" vertical="center"/>
    </xf>
    <xf numFmtId="164" fontId="9" fillId="0" borderId="1" xfId="1" applyFont="1" applyFill="1" applyBorder="1" applyAlignment="1" applyProtection="1">
      <alignment horizontal="center" vertical="center" wrapText="1"/>
    </xf>
    <xf numFmtId="164" fontId="9" fillId="2" borderId="1" xfId="1" applyFont="1" applyFill="1" applyBorder="1" applyAlignment="1" applyProtection="1">
      <alignment horizontal="center" vertical="center"/>
    </xf>
    <xf numFmtId="164" fontId="9" fillId="2" borderId="1" xfId="1" applyFont="1" applyFill="1" applyBorder="1" applyAlignment="1" applyProtection="1">
      <alignment horizontal="center" vertical="center" wrapText="1"/>
    </xf>
    <xf numFmtId="164" fontId="12" fillId="0" borderId="1" xfId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/>
    </xf>
    <xf numFmtId="167" fontId="16" fillId="0" borderId="1" xfId="0" applyNumberFormat="1" applyFont="1" applyFill="1" applyBorder="1" applyAlignment="1">
      <alignment horizontal="center" vertical="center"/>
    </xf>
    <xf numFmtId="168" fontId="10" fillId="0" borderId="1" xfId="0" applyNumberFormat="1" applyFont="1" applyBorder="1"/>
    <xf numFmtId="170" fontId="17" fillId="0" borderId="1" xfId="8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0" fillId="0" borderId="0" xfId="0" applyFont="1" applyBorder="1"/>
    <xf numFmtId="0" fontId="9" fillId="0" borderId="0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167" fontId="16" fillId="0" borderId="1" xfId="0" applyNumberFormat="1" applyFont="1" applyFill="1" applyBorder="1" applyAlignment="1">
      <alignment horizontal="center"/>
    </xf>
    <xf numFmtId="0" fontId="18" fillId="0" borderId="1" xfId="0" applyFont="1" applyFill="1" applyBorder="1"/>
    <xf numFmtId="0" fontId="16" fillId="0" borderId="1" xfId="0" applyFont="1" applyFill="1" applyBorder="1"/>
    <xf numFmtId="0" fontId="11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/>
    </xf>
    <xf numFmtId="167" fontId="16" fillId="0" borderId="2" xfId="0" applyNumberFormat="1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3" fontId="10" fillId="0" borderId="1" xfId="8" applyFont="1" applyFill="1" applyBorder="1"/>
    <xf numFmtId="43" fontId="10" fillId="0" borderId="1" xfId="8" applyFont="1" applyBorder="1"/>
    <xf numFmtId="43" fontId="10" fillId="0" borderId="9" xfId="8" applyFont="1" applyBorder="1"/>
    <xf numFmtId="0" fontId="22" fillId="0" borderId="17" xfId="0" applyFont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43" fontId="10" fillId="0" borderId="18" xfId="8" applyFont="1" applyFill="1" applyBorder="1"/>
    <xf numFmtId="43" fontId="10" fillId="0" borderId="18" xfId="8" applyFont="1" applyBorder="1"/>
    <xf numFmtId="43" fontId="10" fillId="0" borderId="19" xfId="8" applyFont="1" applyBorder="1"/>
    <xf numFmtId="43" fontId="10" fillId="0" borderId="23" xfId="0" applyNumberFormat="1" applyFont="1" applyFill="1" applyBorder="1" applyAlignment="1">
      <alignment horizontal="center"/>
    </xf>
    <xf numFmtId="43" fontId="10" fillId="0" borderId="23" xfId="0" applyNumberFormat="1" applyFont="1" applyBorder="1" applyAlignment="1">
      <alignment horizontal="center"/>
    </xf>
    <xf numFmtId="43" fontId="10" fillId="0" borderId="24" xfId="0" applyNumberFormat="1" applyFont="1" applyBorder="1" applyAlignment="1">
      <alignment horizontal="center"/>
    </xf>
    <xf numFmtId="0" fontId="23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12" fillId="0" borderId="1" xfId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170" fontId="17" fillId="0" borderId="1" xfId="8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171" fontId="17" fillId="0" borderId="1" xfId="0" applyNumberFormat="1" applyFont="1" applyFill="1" applyBorder="1" applyAlignment="1">
      <alignment vertical="center"/>
    </xf>
    <xf numFmtId="171" fontId="21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167" fontId="16" fillId="0" borderId="3" xfId="0" applyNumberFormat="1" applyFont="1" applyFill="1" applyBorder="1" applyAlignment="1">
      <alignment horizontal="center"/>
    </xf>
    <xf numFmtId="167" fontId="11" fillId="0" borderId="3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 vertical="center" wrapText="1"/>
    </xf>
    <xf numFmtId="167" fontId="16" fillId="3" borderId="1" xfId="0" applyNumberFormat="1" applyFont="1" applyFill="1" applyBorder="1" applyAlignment="1">
      <alignment horizontal="center" vertical="center"/>
    </xf>
    <xf numFmtId="164" fontId="14" fillId="3" borderId="1" xfId="1" applyFont="1" applyFill="1" applyBorder="1" applyAlignment="1" applyProtection="1">
      <alignment vertical="center"/>
    </xf>
    <xf numFmtId="168" fontId="10" fillId="3" borderId="1" xfId="0" applyNumberFormat="1" applyFont="1" applyFill="1" applyBorder="1"/>
    <xf numFmtId="169" fontId="9" fillId="3" borderId="1" xfId="8" applyNumberFormat="1" applyFont="1" applyFill="1" applyBorder="1" applyAlignment="1">
      <alignment vertical="top" wrapText="1"/>
    </xf>
    <xf numFmtId="171" fontId="17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wrapText="1"/>
    </xf>
    <xf numFmtId="0" fontId="18" fillId="3" borderId="1" xfId="0" applyFont="1" applyFill="1" applyBorder="1"/>
    <xf numFmtId="0" fontId="10" fillId="3" borderId="1" xfId="0" applyFont="1" applyFill="1" applyBorder="1"/>
    <xf numFmtId="0" fontId="9" fillId="3" borderId="1" xfId="0" applyFont="1" applyFill="1" applyBorder="1" applyAlignment="1">
      <alignment horizontal="center" wrapText="1"/>
    </xf>
    <xf numFmtId="0" fontId="9" fillId="0" borderId="0" xfId="0" applyFont="1" applyFill="1" applyAlignment="1">
      <alignment horizontal="right" wrapText="1"/>
    </xf>
    <xf numFmtId="0" fontId="13" fillId="0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164" fontId="9" fillId="3" borderId="2" xfId="1" applyFont="1" applyFill="1" applyBorder="1" applyAlignment="1" applyProtection="1">
      <alignment horizontal="center" vertical="center"/>
    </xf>
    <xf numFmtId="164" fontId="9" fillId="3" borderId="3" xfId="1" applyFont="1" applyFill="1" applyBorder="1" applyAlignment="1" applyProtection="1">
      <alignment horizontal="center" vertical="center"/>
    </xf>
    <xf numFmtId="164" fontId="9" fillId="3" borderId="4" xfId="1" applyFont="1" applyFill="1" applyBorder="1" applyAlignment="1" applyProtection="1">
      <alignment horizontal="center" vertical="center"/>
    </xf>
    <xf numFmtId="43" fontId="10" fillId="0" borderId="6" xfId="0" applyNumberFormat="1" applyFont="1" applyBorder="1" applyAlignment="1">
      <alignment horizontal="center"/>
    </xf>
    <xf numFmtId="43" fontId="10" fillId="0" borderId="7" xfId="0" applyNumberFormat="1" applyFont="1" applyBorder="1" applyAlignment="1">
      <alignment horizontal="center"/>
    </xf>
    <xf numFmtId="43" fontId="10" fillId="0" borderId="8" xfId="0" applyNumberFormat="1" applyFont="1" applyBorder="1" applyAlignment="1">
      <alignment horizontal="center"/>
    </xf>
    <xf numFmtId="43" fontId="10" fillId="0" borderId="2" xfId="0" applyNumberFormat="1" applyFont="1" applyBorder="1" applyAlignment="1">
      <alignment horizontal="center"/>
    </xf>
    <xf numFmtId="43" fontId="10" fillId="0" borderId="3" xfId="0" applyNumberFormat="1" applyFont="1" applyBorder="1" applyAlignment="1">
      <alignment horizontal="center"/>
    </xf>
    <xf numFmtId="43" fontId="10" fillId="0" borderId="32" xfId="0" applyNumberFormat="1" applyFont="1" applyBorder="1" applyAlignment="1">
      <alignment horizontal="center"/>
    </xf>
    <xf numFmtId="43" fontId="10" fillId="0" borderId="29" xfId="0" applyNumberFormat="1" applyFont="1" applyBorder="1" applyAlignment="1">
      <alignment horizontal="center"/>
    </xf>
    <xf numFmtId="43" fontId="10" fillId="0" borderId="34" xfId="0" applyNumberFormat="1" applyFont="1" applyBorder="1" applyAlignment="1">
      <alignment horizontal="center"/>
    </xf>
    <xf numFmtId="43" fontId="10" fillId="0" borderId="35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36" xfId="0" applyFont="1" applyBorder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9">
    <cellStyle name="Comma" xfId="8" builtinId="3"/>
    <cellStyle name="Excel Built-in Normal" xfId="1"/>
    <cellStyle name="Excel_BuiltIn_Comma" xfId="2"/>
    <cellStyle name="Heading" xfId="3"/>
    <cellStyle name="Heading1" xfId="4"/>
    <cellStyle name="Normal" xfId="0" builtinId="0" customBuiltin="1"/>
    <cellStyle name="Normal 2" xfId="5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9"/>
  <sheetViews>
    <sheetView tabSelected="1" topLeftCell="A493" zoomScale="130" zoomScaleNormal="130" workbookViewId="0">
      <selection activeCell="B605" sqref="B605"/>
    </sheetView>
  </sheetViews>
  <sheetFormatPr defaultRowHeight="15"/>
  <cols>
    <col min="1" max="1" width="7.125" style="3" customWidth="1"/>
    <col min="2" max="2" width="35.75" style="4" customWidth="1"/>
    <col min="3" max="3" width="9" style="5" customWidth="1"/>
    <col min="4" max="4" width="9" style="3" customWidth="1"/>
    <col min="5" max="5" width="6.875" style="3" customWidth="1"/>
    <col min="6" max="6" width="11.5" style="6" customWidth="1"/>
    <col min="7" max="7" width="19.75" style="6" customWidth="1"/>
    <col min="8" max="8" width="15.875" style="6" customWidth="1"/>
    <col min="9" max="9" width="12.75" style="6" customWidth="1"/>
    <col min="10" max="10" width="11.375" style="6" customWidth="1"/>
    <col min="11" max="11" width="10.625" style="6" customWidth="1"/>
    <col min="12" max="12" width="8.875" style="6" customWidth="1"/>
    <col min="13" max="13" width="10.125" style="6" customWidth="1"/>
    <col min="14" max="992" width="10.75" style="6" customWidth="1"/>
    <col min="993" max="993" width="9" style="6" customWidth="1"/>
    <col min="994" max="16384" width="9" style="6"/>
  </cols>
  <sheetData>
    <row r="1" spans="1:11" ht="44.25" customHeight="1">
      <c r="G1" s="95" t="s">
        <v>557</v>
      </c>
      <c r="H1" s="95"/>
      <c r="I1" s="95"/>
    </row>
    <row r="2" spans="1:11" ht="15" customHeight="1">
      <c r="G2" s="95" t="s">
        <v>562</v>
      </c>
      <c r="H2" s="95"/>
      <c r="I2" s="95"/>
    </row>
    <row r="3" spans="1:11" ht="26.25" customHeight="1">
      <c r="A3" s="96" t="s">
        <v>7</v>
      </c>
      <c r="B3" s="96"/>
      <c r="C3" s="96"/>
      <c r="D3" s="96"/>
      <c r="E3" s="96"/>
      <c r="F3" s="96"/>
      <c r="G3" s="96"/>
      <c r="H3" s="96"/>
      <c r="I3" s="96"/>
    </row>
    <row r="4" spans="1:11" ht="77.25" customHeight="1">
      <c r="A4" s="7" t="s">
        <v>4</v>
      </c>
      <c r="B4" s="7" t="s">
        <v>0</v>
      </c>
      <c r="C4" s="7" t="s">
        <v>640</v>
      </c>
      <c r="D4" s="8" t="s">
        <v>535</v>
      </c>
      <c r="E4" s="8" t="s">
        <v>574</v>
      </c>
      <c r="F4" s="8" t="s">
        <v>539</v>
      </c>
      <c r="G4" s="8" t="s">
        <v>3</v>
      </c>
      <c r="H4" s="8" t="s">
        <v>6</v>
      </c>
      <c r="I4" s="8" t="s">
        <v>5</v>
      </c>
    </row>
    <row r="5" spans="1:11" ht="16.5" customHeight="1">
      <c r="A5" s="9">
        <v>1</v>
      </c>
      <c r="B5" s="9">
        <v>2</v>
      </c>
      <c r="C5" s="9">
        <v>3</v>
      </c>
      <c r="D5" s="9">
        <v>4</v>
      </c>
      <c r="E5" s="9">
        <v>5</v>
      </c>
      <c r="F5" s="10" t="s">
        <v>536</v>
      </c>
      <c r="G5" s="10">
        <v>7</v>
      </c>
      <c r="H5" s="10" t="s">
        <v>537</v>
      </c>
      <c r="I5" s="10">
        <v>9</v>
      </c>
    </row>
    <row r="6" spans="1:11" ht="33" customHeight="1">
      <c r="A6" s="115" t="s">
        <v>556</v>
      </c>
      <c r="B6" s="116"/>
      <c r="C6" s="116"/>
      <c r="D6" s="116"/>
      <c r="E6" s="116"/>
      <c r="F6" s="116"/>
      <c r="G6" s="116"/>
      <c r="H6" s="116"/>
      <c r="I6" s="117"/>
    </row>
    <row r="7" spans="1:11" ht="18.75" customHeight="1">
      <c r="A7" s="97" t="s">
        <v>8</v>
      </c>
      <c r="B7" s="98"/>
      <c r="C7" s="98"/>
      <c r="D7" s="98"/>
      <c r="E7" s="84"/>
      <c r="F7" s="85"/>
      <c r="G7" s="85"/>
      <c r="H7" s="85"/>
      <c r="I7" s="85"/>
    </row>
    <row r="8" spans="1:11" ht="17.25" customHeight="1">
      <c r="A8" s="11">
        <v>1</v>
      </c>
      <c r="B8" s="12" t="s">
        <v>9</v>
      </c>
      <c r="C8" s="13" t="s">
        <v>10</v>
      </c>
      <c r="D8" s="14">
        <v>27.509912379460602</v>
      </c>
      <c r="E8" s="14"/>
      <c r="F8" s="15">
        <f>E8*D8</f>
        <v>0</v>
      </c>
      <c r="G8" s="16"/>
      <c r="H8" s="77">
        <f>F8+G8</f>
        <v>0</v>
      </c>
      <c r="I8" s="17"/>
      <c r="K8" s="18"/>
    </row>
    <row r="9" spans="1:11" ht="17.25" customHeight="1">
      <c r="A9" s="11">
        <v>2</v>
      </c>
      <c r="B9" s="12" t="s">
        <v>11</v>
      </c>
      <c r="C9" s="13" t="s">
        <v>10</v>
      </c>
      <c r="D9" s="14">
        <v>17.0346076655734</v>
      </c>
      <c r="E9" s="14"/>
      <c r="F9" s="15">
        <f t="shared" ref="F9:F69" si="0">E9*D9</f>
        <v>0</v>
      </c>
      <c r="G9" s="16"/>
      <c r="H9" s="77">
        <f t="shared" ref="H9:H69" si="1">F9+G9</f>
        <v>0</v>
      </c>
      <c r="I9" s="17"/>
      <c r="K9" s="19"/>
    </row>
    <row r="10" spans="1:11" ht="17.25" customHeight="1">
      <c r="A10" s="11">
        <v>3</v>
      </c>
      <c r="B10" s="12" t="s">
        <v>12</v>
      </c>
      <c r="C10" s="13" t="s">
        <v>10</v>
      </c>
      <c r="D10" s="14">
        <v>2.4475011013754955</v>
      </c>
      <c r="E10" s="14"/>
      <c r="F10" s="15">
        <f t="shared" si="0"/>
        <v>0</v>
      </c>
      <c r="G10" s="16"/>
      <c r="H10" s="77">
        <f t="shared" si="1"/>
        <v>0</v>
      </c>
      <c r="I10" s="17"/>
      <c r="K10" s="18"/>
    </row>
    <row r="11" spans="1:11" ht="17.25" customHeight="1">
      <c r="A11" s="11">
        <v>4</v>
      </c>
      <c r="B11" s="12" t="s">
        <v>13</v>
      </c>
      <c r="C11" s="13" t="s">
        <v>10</v>
      </c>
      <c r="D11" s="14">
        <v>2.4475011013754955</v>
      </c>
      <c r="E11" s="14"/>
      <c r="F11" s="15">
        <f t="shared" si="0"/>
        <v>0</v>
      </c>
      <c r="G11" s="16"/>
      <c r="H11" s="77">
        <f t="shared" si="1"/>
        <v>0</v>
      </c>
      <c r="I11" s="17"/>
      <c r="K11" s="18"/>
    </row>
    <row r="12" spans="1:11" ht="17.25" customHeight="1">
      <c r="A12" s="11">
        <v>5</v>
      </c>
      <c r="B12" s="12" t="s">
        <v>14</v>
      </c>
      <c r="C12" s="13" t="s">
        <v>10</v>
      </c>
      <c r="D12" s="14">
        <v>4.895002202750991</v>
      </c>
      <c r="E12" s="14"/>
      <c r="F12" s="15">
        <f t="shared" si="0"/>
        <v>0</v>
      </c>
      <c r="G12" s="16"/>
      <c r="H12" s="77">
        <f t="shared" si="1"/>
        <v>0</v>
      </c>
      <c r="I12" s="17"/>
      <c r="K12" s="18"/>
    </row>
    <row r="13" spans="1:11" ht="17.25" customHeight="1">
      <c r="A13" s="11">
        <v>6</v>
      </c>
      <c r="B13" s="12" t="s">
        <v>15</v>
      </c>
      <c r="C13" s="13" t="s">
        <v>10</v>
      </c>
      <c r="D13" s="14">
        <v>9.6921043614469617</v>
      </c>
      <c r="E13" s="14"/>
      <c r="F13" s="15">
        <f t="shared" si="0"/>
        <v>0</v>
      </c>
      <c r="G13" s="16"/>
      <c r="H13" s="77">
        <f t="shared" si="1"/>
        <v>0</v>
      </c>
      <c r="I13" s="17"/>
    </row>
    <row r="14" spans="1:11" ht="17.25" customHeight="1">
      <c r="A14" s="11">
        <v>7</v>
      </c>
      <c r="B14" s="12" t="s">
        <v>16</v>
      </c>
      <c r="C14" s="13" t="s">
        <v>10</v>
      </c>
      <c r="D14" s="14">
        <v>4.895002202750991</v>
      </c>
      <c r="E14" s="14"/>
      <c r="F14" s="15">
        <f t="shared" si="0"/>
        <v>0</v>
      </c>
      <c r="G14" s="16"/>
      <c r="H14" s="77">
        <f t="shared" si="1"/>
        <v>0</v>
      </c>
      <c r="I14" s="17"/>
    </row>
    <row r="15" spans="1:11" ht="17.25" customHeight="1">
      <c r="A15" s="11">
        <v>8</v>
      </c>
      <c r="B15" s="12" t="s">
        <v>17</v>
      </c>
      <c r="C15" s="13" t="s">
        <v>10</v>
      </c>
      <c r="D15" s="14">
        <v>4.8950022027509912E-3</v>
      </c>
      <c r="E15" s="14"/>
      <c r="F15" s="15">
        <f t="shared" si="0"/>
        <v>0</v>
      </c>
      <c r="G15" s="16"/>
      <c r="H15" s="77">
        <f t="shared" si="1"/>
        <v>0</v>
      </c>
      <c r="I15" s="17"/>
    </row>
    <row r="16" spans="1:11" ht="17.25" customHeight="1">
      <c r="A16" s="11">
        <v>9</v>
      </c>
      <c r="B16" s="12" t="s">
        <v>18</v>
      </c>
      <c r="C16" s="13" t="s">
        <v>10</v>
      </c>
      <c r="D16" s="14">
        <v>26.922512115130452</v>
      </c>
      <c r="E16" s="14"/>
      <c r="F16" s="15">
        <f t="shared" si="0"/>
        <v>0</v>
      </c>
      <c r="G16" s="16"/>
      <c r="H16" s="77">
        <f t="shared" si="1"/>
        <v>0</v>
      </c>
      <c r="I16" s="17"/>
    </row>
    <row r="17" spans="1:9" ht="17.25" customHeight="1">
      <c r="A17" s="11">
        <v>10</v>
      </c>
      <c r="B17" s="12" t="s">
        <v>19</v>
      </c>
      <c r="C17" s="13" t="s">
        <v>10</v>
      </c>
      <c r="D17" s="14">
        <v>4.8950022027509912E-3</v>
      </c>
      <c r="E17" s="14"/>
      <c r="F17" s="15">
        <f t="shared" si="0"/>
        <v>0</v>
      </c>
      <c r="G17" s="16"/>
      <c r="H17" s="77">
        <f t="shared" si="1"/>
        <v>0</v>
      </c>
      <c r="I17" s="17"/>
    </row>
    <row r="18" spans="1:9" ht="17.25" customHeight="1">
      <c r="A18" s="11">
        <v>11</v>
      </c>
      <c r="B18" s="12" t="s">
        <v>20</v>
      </c>
      <c r="C18" s="13" t="s">
        <v>10</v>
      </c>
      <c r="D18" s="14">
        <v>4.8950022027509912E-3</v>
      </c>
      <c r="E18" s="14"/>
      <c r="F18" s="15">
        <f t="shared" si="0"/>
        <v>0</v>
      </c>
      <c r="G18" s="16"/>
      <c r="H18" s="77">
        <f t="shared" si="1"/>
        <v>0</v>
      </c>
      <c r="I18" s="17"/>
    </row>
    <row r="19" spans="1:9" ht="17.25" customHeight="1">
      <c r="A19" s="11">
        <v>12</v>
      </c>
      <c r="B19" s="12" t="s">
        <v>21</v>
      </c>
      <c r="C19" s="13" t="s">
        <v>10</v>
      </c>
      <c r="D19" s="14">
        <v>4.8950022027509912E-3</v>
      </c>
      <c r="E19" s="14"/>
      <c r="F19" s="15">
        <f t="shared" si="0"/>
        <v>0</v>
      </c>
      <c r="G19" s="16"/>
      <c r="H19" s="77">
        <f t="shared" si="1"/>
        <v>0</v>
      </c>
      <c r="I19" s="17"/>
    </row>
    <row r="20" spans="1:9" ht="17.25" customHeight="1">
      <c r="A20" s="11">
        <v>13</v>
      </c>
      <c r="B20" s="12" t="s">
        <v>22</v>
      </c>
      <c r="C20" s="13" t="s">
        <v>10</v>
      </c>
      <c r="D20" s="14">
        <v>4.8950022027509912E-3</v>
      </c>
      <c r="E20" s="14"/>
      <c r="F20" s="15">
        <f t="shared" si="0"/>
        <v>0</v>
      </c>
      <c r="G20" s="16"/>
      <c r="H20" s="77">
        <f t="shared" si="1"/>
        <v>0</v>
      </c>
      <c r="I20" s="17"/>
    </row>
    <row r="21" spans="1:9" ht="17.25" customHeight="1">
      <c r="A21" s="11">
        <v>14</v>
      </c>
      <c r="B21" s="12" t="s">
        <v>23</v>
      </c>
      <c r="C21" s="13" t="s">
        <v>10</v>
      </c>
      <c r="D21" s="14">
        <v>4.8950022027509912E-3</v>
      </c>
      <c r="E21" s="14"/>
      <c r="F21" s="15">
        <f t="shared" si="0"/>
        <v>0</v>
      </c>
      <c r="G21" s="16"/>
      <c r="H21" s="77">
        <f t="shared" si="1"/>
        <v>0</v>
      </c>
      <c r="I21" s="17"/>
    </row>
    <row r="22" spans="1:9" ht="17.25" customHeight="1">
      <c r="A22" s="11">
        <v>15</v>
      </c>
      <c r="B22" s="12" t="s">
        <v>24</v>
      </c>
      <c r="C22" s="13" t="s">
        <v>10</v>
      </c>
      <c r="D22" s="14">
        <v>4.8950022027509912E-3</v>
      </c>
      <c r="E22" s="14"/>
      <c r="F22" s="15">
        <f t="shared" si="0"/>
        <v>0</v>
      </c>
      <c r="G22" s="16"/>
      <c r="H22" s="77">
        <f t="shared" si="1"/>
        <v>0</v>
      </c>
      <c r="I22" s="17"/>
    </row>
    <row r="23" spans="1:9" ht="17.25" customHeight="1">
      <c r="A23" s="11">
        <v>16</v>
      </c>
      <c r="B23" s="12" t="s">
        <v>538</v>
      </c>
      <c r="C23" s="13" t="s">
        <v>10</v>
      </c>
      <c r="D23" s="14">
        <v>4.8950022027509912E-3</v>
      </c>
      <c r="E23" s="14"/>
      <c r="F23" s="15">
        <f t="shared" si="0"/>
        <v>0</v>
      </c>
      <c r="G23" s="16"/>
      <c r="H23" s="77">
        <f t="shared" si="1"/>
        <v>0</v>
      </c>
      <c r="I23" s="17"/>
    </row>
    <row r="24" spans="1:9" ht="17.25" customHeight="1">
      <c r="A24" s="11">
        <v>17</v>
      </c>
      <c r="B24" s="12" t="s">
        <v>25</v>
      </c>
      <c r="C24" s="13" t="s">
        <v>10</v>
      </c>
      <c r="D24" s="14">
        <v>4.1118018503108296</v>
      </c>
      <c r="E24" s="14"/>
      <c r="F24" s="15">
        <f t="shared" si="0"/>
        <v>0</v>
      </c>
      <c r="G24" s="16"/>
      <c r="H24" s="77">
        <f t="shared" si="1"/>
        <v>0</v>
      </c>
      <c r="I24" s="17"/>
    </row>
    <row r="25" spans="1:9" ht="17.25" customHeight="1">
      <c r="A25" s="97" t="s">
        <v>26</v>
      </c>
      <c r="B25" s="98"/>
      <c r="C25" s="98"/>
      <c r="D25" s="98"/>
      <c r="E25" s="84"/>
      <c r="F25" s="86"/>
      <c r="G25" s="87"/>
      <c r="H25" s="88"/>
      <c r="I25" s="89"/>
    </row>
    <row r="26" spans="1:9" ht="17.25" customHeight="1">
      <c r="A26" s="20">
        <v>18</v>
      </c>
      <c r="B26" s="12" t="s">
        <v>27</v>
      </c>
      <c r="C26" s="13" t="s">
        <v>10</v>
      </c>
      <c r="D26" s="14">
        <v>2.78481012658228</v>
      </c>
      <c r="E26" s="14"/>
      <c r="F26" s="15">
        <f t="shared" si="0"/>
        <v>0</v>
      </c>
      <c r="G26" s="17"/>
      <c r="H26" s="77">
        <f t="shared" si="1"/>
        <v>0</v>
      </c>
      <c r="I26" s="17"/>
    </row>
    <row r="27" spans="1:9" ht="17.25" customHeight="1">
      <c r="A27" s="20">
        <v>19</v>
      </c>
      <c r="B27" s="12" t="s">
        <v>28</v>
      </c>
      <c r="C27" s="13" t="s">
        <v>10</v>
      </c>
      <c r="D27" s="14">
        <v>1.4064697609001406</v>
      </c>
      <c r="E27" s="14"/>
      <c r="F27" s="15">
        <f t="shared" si="0"/>
        <v>0</v>
      </c>
      <c r="G27" s="17"/>
      <c r="H27" s="77">
        <f t="shared" si="1"/>
        <v>0</v>
      </c>
      <c r="I27" s="17"/>
    </row>
    <row r="28" spans="1:9" ht="17.25" customHeight="1">
      <c r="A28" s="20">
        <v>20</v>
      </c>
      <c r="B28" s="12" t="s">
        <v>29</v>
      </c>
      <c r="C28" s="13" t="s">
        <v>10</v>
      </c>
      <c r="D28" s="14">
        <v>9.9015471167369906</v>
      </c>
      <c r="E28" s="14"/>
      <c r="F28" s="15">
        <f t="shared" si="0"/>
        <v>0</v>
      </c>
      <c r="G28" s="17"/>
      <c r="H28" s="77">
        <f t="shared" si="1"/>
        <v>0</v>
      </c>
      <c r="I28" s="17"/>
    </row>
    <row r="29" spans="1:9" ht="17.25" customHeight="1">
      <c r="A29" s="20">
        <v>21</v>
      </c>
      <c r="B29" s="12" t="s">
        <v>30</v>
      </c>
      <c r="C29" s="13" t="s">
        <v>10</v>
      </c>
      <c r="D29" s="14">
        <v>8.0168776371308024</v>
      </c>
      <c r="E29" s="14"/>
      <c r="F29" s="15">
        <f t="shared" si="0"/>
        <v>0</v>
      </c>
      <c r="G29" s="17"/>
      <c r="H29" s="77">
        <f t="shared" si="1"/>
        <v>0</v>
      </c>
      <c r="I29" s="17"/>
    </row>
    <row r="30" spans="1:9" ht="17.25" customHeight="1">
      <c r="A30" s="20">
        <v>22</v>
      </c>
      <c r="B30" s="12" t="s">
        <v>31</v>
      </c>
      <c r="C30" s="13" t="s">
        <v>10</v>
      </c>
      <c r="D30" s="14">
        <v>12.489451476793249</v>
      </c>
      <c r="E30" s="14"/>
      <c r="F30" s="15">
        <f t="shared" si="0"/>
        <v>0</v>
      </c>
      <c r="G30" s="17"/>
      <c r="H30" s="77">
        <f t="shared" si="1"/>
        <v>0</v>
      </c>
      <c r="I30" s="17"/>
    </row>
    <row r="31" spans="1:9" ht="17.25" customHeight="1">
      <c r="A31" s="20">
        <v>23</v>
      </c>
      <c r="B31" s="12" t="s">
        <v>32</v>
      </c>
      <c r="C31" s="13" t="s">
        <v>10</v>
      </c>
      <c r="D31" s="14">
        <v>20.815752461322081</v>
      </c>
      <c r="E31" s="14"/>
      <c r="F31" s="15">
        <f t="shared" si="0"/>
        <v>0</v>
      </c>
      <c r="G31" s="17"/>
      <c r="H31" s="77">
        <f t="shared" si="1"/>
        <v>0</v>
      </c>
      <c r="I31" s="17"/>
    </row>
    <row r="32" spans="1:9" ht="17.25" customHeight="1">
      <c r="A32" s="20">
        <v>24</v>
      </c>
      <c r="B32" s="12" t="s">
        <v>33</v>
      </c>
      <c r="C32" s="13" t="s">
        <v>10</v>
      </c>
      <c r="D32" s="14">
        <v>11.814345991561181</v>
      </c>
      <c r="E32" s="14"/>
      <c r="F32" s="15">
        <f t="shared" si="0"/>
        <v>0</v>
      </c>
      <c r="G32" s="17"/>
      <c r="H32" s="77">
        <f t="shared" si="1"/>
        <v>0</v>
      </c>
      <c r="I32" s="17"/>
    </row>
    <row r="33" spans="1:9" ht="17.25" customHeight="1">
      <c r="A33" s="20">
        <v>25</v>
      </c>
      <c r="B33" s="12" t="s">
        <v>34</v>
      </c>
      <c r="C33" s="13" t="s">
        <v>10</v>
      </c>
      <c r="D33" s="14">
        <v>12.236286919831224</v>
      </c>
      <c r="E33" s="14"/>
      <c r="F33" s="15">
        <f t="shared" si="0"/>
        <v>0</v>
      </c>
      <c r="G33" s="17"/>
      <c r="H33" s="77">
        <f t="shared" si="1"/>
        <v>0</v>
      </c>
      <c r="I33" s="17"/>
    </row>
    <row r="34" spans="1:9" ht="17.25" customHeight="1">
      <c r="A34" s="20">
        <v>26</v>
      </c>
      <c r="B34" s="12" t="s">
        <v>35</v>
      </c>
      <c r="C34" s="13" t="s">
        <v>10</v>
      </c>
      <c r="D34" s="14">
        <v>10.604781997187059</v>
      </c>
      <c r="E34" s="14"/>
      <c r="F34" s="15">
        <f t="shared" si="0"/>
        <v>0</v>
      </c>
      <c r="G34" s="17"/>
      <c r="H34" s="77">
        <f t="shared" si="1"/>
        <v>0</v>
      </c>
      <c r="I34" s="17"/>
    </row>
    <row r="35" spans="1:9" ht="17.25" customHeight="1">
      <c r="A35" s="20">
        <v>27</v>
      </c>
      <c r="B35" s="12" t="s">
        <v>36</v>
      </c>
      <c r="C35" s="13" t="s">
        <v>10</v>
      </c>
      <c r="D35" s="14">
        <v>0</v>
      </c>
      <c r="E35" s="14"/>
      <c r="F35" s="15">
        <f t="shared" si="0"/>
        <v>0</v>
      </c>
      <c r="G35" s="17"/>
      <c r="H35" s="77">
        <f t="shared" si="1"/>
        <v>0</v>
      </c>
      <c r="I35" s="17"/>
    </row>
    <row r="36" spans="1:9" ht="17.25" customHeight="1">
      <c r="A36" s="20">
        <v>28</v>
      </c>
      <c r="B36" s="12" t="s">
        <v>37</v>
      </c>
      <c r="C36" s="13" t="s">
        <v>10</v>
      </c>
      <c r="D36" s="14">
        <v>0</v>
      </c>
      <c r="E36" s="14"/>
      <c r="F36" s="15">
        <f t="shared" si="0"/>
        <v>0</v>
      </c>
      <c r="G36" s="17"/>
      <c r="H36" s="77">
        <f t="shared" si="1"/>
        <v>0</v>
      </c>
      <c r="I36" s="17"/>
    </row>
    <row r="37" spans="1:9" ht="17.25" customHeight="1">
      <c r="A37" s="20">
        <v>29</v>
      </c>
      <c r="B37" s="12" t="s">
        <v>38</v>
      </c>
      <c r="C37" s="13" t="s">
        <v>10</v>
      </c>
      <c r="D37" s="14">
        <v>7.257383966244725</v>
      </c>
      <c r="E37" s="14"/>
      <c r="F37" s="15">
        <f t="shared" si="0"/>
        <v>0</v>
      </c>
      <c r="G37" s="17"/>
      <c r="H37" s="77">
        <f t="shared" si="1"/>
        <v>0</v>
      </c>
      <c r="I37" s="17"/>
    </row>
    <row r="38" spans="1:9" ht="17.25" customHeight="1">
      <c r="A38" s="20">
        <v>30</v>
      </c>
      <c r="B38" s="12" t="s">
        <v>39</v>
      </c>
      <c r="C38" s="13" t="s">
        <v>10</v>
      </c>
      <c r="D38" s="14">
        <v>1.7158931082981717</v>
      </c>
      <c r="E38" s="14"/>
      <c r="F38" s="15">
        <f t="shared" si="0"/>
        <v>0</v>
      </c>
      <c r="G38" s="17"/>
      <c r="H38" s="77">
        <f t="shared" si="1"/>
        <v>0</v>
      </c>
      <c r="I38" s="17"/>
    </row>
    <row r="39" spans="1:9" ht="17.25" customHeight="1">
      <c r="A39" s="20">
        <v>31</v>
      </c>
      <c r="B39" s="12" t="s">
        <v>40</v>
      </c>
      <c r="C39" s="13" t="s">
        <v>10</v>
      </c>
      <c r="D39" s="14">
        <v>0</v>
      </c>
      <c r="E39" s="14"/>
      <c r="F39" s="15">
        <f t="shared" si="0"/>
        <v>0</v>
      </c>
      <c r="G39" s="17"/>
      <c r="H39" s="77">
        <f t="shared" si="1"/>
        <v>0</v>
      </c>
      <c r="I39" s="17"/>
    </row>
    <row r="40" spans="1:9" ht="17.25" customHeight="1">
      <c r="A40" s="20">
        <v>32</v>
      </c>
      <c r="B40" s="12" t="s">
        <v>41</v>
      </c>
      <c r="C40" s="13" t="s">
        <v>10</v>
      </c>
      <c r="D40" s="14">
        <v>0.95639943741209554</v>
      </c>
      <c r="E40" s="14"/>
      <c r="F40" s="15">
        <f t="shared" si="0"/>
        <v>0</v>
      </c>
      <c r="G40" s="17"/>
      <c r="H40" s="77">
        <f t="shared" si="1"/>
        <v>0</v>
      </c>
      <c r="I40" s="17"/>
    </row>
    <row r="41" spans="1:9" ht="17.25" customHeight="1">
      <c r="A41" s="20">
        <v>33</v>
      </c>
      <c r="B41" s="12" t="s">
        <v>42</v>
      </c>
      <c r="C41" s="13" t="s">
        <v>10</v>
      </c>
      <c r="D41" s="14">
        <v>0</v>
      </c>
      <c r="E41" s="14"/>
      <c r="F41" s="15">
        <f t="shared" si="0"/>
        <v>0</v>
      </c>
      <c r="G41" s="17"/>
      <c r="H41" s="77">
        <f t="shared" si="1"/>
        <v>0</v>
      </c>
      <c r="I41" s="17"/>
    </row>
    <row r="42" spans="1:9" ht="17.25" customHeight="1">
      <c r="A42" s="20">
        <v>34</v>
      </c>
      <c r="B42" s="12" t="s">
        <v>43</v>
      </c>
      <c r="C42" s="13" t="s">
        <v>10</v>
      </c>
      <c r="D42" s="14">
        <v>0</v>
      </c>
      <c r="E42" s="14"/>
      <c r="F42" s="15">
        <f t="shared" si="0"/>
        <v>0</v>
      </c>
      <c r="G42" s="17"/>
      <c r="H42" s="77">
        <f t="shared" si="1"/>
        <v>0</v>
      </c>
      <c r="I42" s="17"/>
    </row>
    <row r="43" spans="1:9" ht="16.5" customHeight="1">
      <c r="A43" s="97" t="s">
        <v>44</v>
      </c>
      <c r="B43" s="98"/>
      <c r="C43" s="98"/>
      <c r="D43" s="98"/>
      <c r="E43" s="79"/>
      <c r="F43" s="86"/>
      <c r="G43" s="90"/>
      <c r="H43" s="88"/>
      <c r="I43" s="90"/>
    </row>
    <row r="44" spans="1:9" ht="16.5" customHeight="1">
      <c r="A44" s="20">
        <v>35</v>
      </c>
      <c r="B44" s="12" t="s">
        <v>45</v>
      </c>
      <c r="C44" s="13" t="s">
        <v>10</v>
      </c>
      <c r="D44" s="22">
        <v>0.22471910112359553</v>
      </c>
      <c r="E44" s="22"/>
      <c r="F44" s="15">
        <f t="shared" si="0"/>
        <v>0</v>
      </c>
      <c r="G44" s="23"/>
      <c r="H44" s="77">
        <f t="shared" si="1"/>
        <v>0</v>
      </c>
      <c r="I44" s="23"/>
    </row>
    <row r="45" spans="1:9" ht="16.5" customHeight="1">
      <c r="A45" s="20">
        <v>36</v>
      </c>
      <c r="B45" s="12" t="s">
        <v>46</v>
      </c>
      <c r="C45" s="13" t="s">
        <v>10</v>
      </c>
      <c r="D45" s="22">
        <v>0.22471910112359553</v>
      </c>
      <c r="E45" s="22"/>
      <c r="F45" s="15">
        <f t="shared" si="0"/>
        <v>0</v>
      </c>
      <c r="G45" s="23"/>
      <c r="H45" s="77">
        <f t="shared" si="1"/>
        <v>0</v>
      </c>
      <c r="I45" s="23"/>
    </row>
    <row r="46" spans="1:9" ht="16.5" customHeight="1">
      <c r="A46" s="20">
        <v>37</v>
      </c>
      <c r="B46" s="12" t="s">
        <v>47</v>
      </c>
      <c r="C46" s="13" t="s">
        <v>10</v>
      </c>
      <c r="D46" s="22">
        <v>0.22471910112359553</v>
      </c>
      <c r="E46" s="22"/>
      <c r="F46" s="15">
        <f t="shared" si="0"/>
        <v>0</v>
      </c>
      <c r="G46" s="23"/>
      <c r="H46" s="77">
        <f t="shared" si="1"/>
        <v>0</v>
      </c>
      <c r="I46" s="23"/>
    </row>
    <row r="47" spans="1:9" ht="16.5" customHeight="1">
      <c r="A47" s="20">
        <v>38</v>
      </c>
      <c r="B47" s="12" t="s">
        <v>48</v>
      </c>
      <c r="C47" s="13" t="s">
        <v>10</v>
      </c>
      <c r="D47" s="22">
        <v>0.22471910112359553</v>
      </c>
      <c r="E47" s="22"/>
      <c r="F47" s="15">
        <f t="shared" si="0"/>
        <v>0</v>
      </c>
      <c r="G47" s="23"/>
      <c r="H47" s="77">
        <f t="shared" si="1"/>
        <v>0</v>
      </c>
      <c r="I47" s="23"/>
    </row>
    <row r="48" spans="1:9" ht="16.5" customHeight="1">
      <c r="A48" s="20">
        <v>39</v>
      </c>
      <c r="B48" s="12" t="s">
        <v>49</v>
      </c>
      <c r="C48" s="13" t="s">
        <v>10</v>
      </c>
      <c r="D48" s="22">
        <v>0.22471910112359553</v>
      </c>
      <c r="E48" s="22"/>
      <c r="F48" s="15">
        <f t="shared" si="0"/>
        <v>0</v>
      </c>
      <c r="G48" s="23"/>
      <c r="H48" s="77">
        <f t="shared" si="1"/>
        <v>0</v>
      </c>
      <c r="I48" s="23"/>
    </row>
    <row r="49" spans="1:9" ht="16.5" customHeight="1">
      <c r="A49" s="20">
        <v>40</v>
      </c>
      <c r="B49" s="12" t="s">
        <v>50</v>
      </c>
      <c r="C49" s="13" t="s">
        <v>10</v>
      </c>
      <c r="D49" s="22">
        <v>0.22471910112359553</v>
      </c>
      <c r="E49" s="22"/>
      <c r="F49" s="15">
        <f t="shared" si="0"/>
        <v>0</v>
      </c>
      <c r="G49" s="23"/>
      <c r="H49" s="77">
        <f t="shared" si="1"/>
        <v>0</v>
      </c>
      <c r="I49" s="23"/>
    </row>
    <row r="50" spans="1:9" ht="16.5" customHeight="1">
      <c r="A50" s="20">
        <v>41</v>
      </c>
      <c r="B50" s="12" t="s">
        <v>51</v>
      </c>
      <c r="C50" s="13" t="s">
        <v>10</v>
      </c>
      <c r="D50" s="22">
        <v>0.22471910112359553</v>
      </c>
      <c r="E50" s="22"/>
      <c r="F50" s="15">
        <f t="shared" si="0"/>
        <v>0</v>
      </c>
      <c r="G50" s="23"/>
      <c r="H50" s="77">
        <f t="shared" si="1"/>
        <v>0</v>
      </c>
      <c r="I50" s="23"/>
    </row>
    <row r="51" spans="1:9" ht="16.5" customHeight="1">
      <c r="A51" s="20">
        <v>42</v>
      </c>
      <c r="B51" s="12" t="s">
        <v>52</v>
      </c>
      <c r="C51" s="13" t="s">
        <v>10</v>
      </c>
      <c r="D51" s="22">
        <v>0.22471910112359553</v>
      </c>
      <c r="E51" s="22"/>
      <c r="F51" s="15">
        <f t="shared" si="0"/>
        <v>0</v>
      </c>
      <c r="G51" s="23"/>
      <c r="H51" s="77">
        <f t="shared" si="1"/>
        <v>0</v>
      </c>
      <c r="I51" s="23"/>
    </row>
    <row r="52" spans="1:9" ht="16.5" customHeight="1">
      <c r="A52" s="20">
        <v>43</v>
      </c>
      <c r="B52" s="12" t="s">
        <v>53</v>
      </c>
      <c r="C52" s="13" t="s">
        <v>10</v>
      </c>
      <c r="D52" s="22">
        <v>15.730337078651685</v>
      </c>
      <c r="E52" s="22"/>
      <c r="F52" s="15">
        <f t="shared" si="0"/>
        <v>0</v>
      </c>
      <c r="G52" s="23"/>
      <c r="H52" s="77">
        <f t="shared" si="1"/>
        <v>0</v>
      </c>
      <c r="I52" s="23"/>
    </row>
    <row r="53" spans="1:9" ht="16.5" customHeight="1">
      <c r="A53" s="20">
        <v>44</v>
      </c>
      <c r="B53" s="12" t="s">
        <v>54</v>
      </c>
      <c r="C53" s="13" t="s">
        <v>10</v>
      </c>
      <c r="D53" s="22">
        <v>0.22471910112359553</v>
      </c>
      <c r="E53" s="22"/>
      <c r="F53" s="15">
        <f t="shared" si="0"/>
        <v>0</v>
      </c>
      <c r="G53" s="23"/>
      <c r="H53" s="77">
        <f t="shared" si="1"/>
        <v>0</v>
      </c>
      <c r="I53" s="23"/>
    </row>
    <row r="54" spans="1:9" ht="16.5" customHeight="1">
      <c r="A54" s="20">
        <v>45</v>
      </c>
      <c r="B54" s="12" t="s">
        <v>55</v>
      </c>
      <c r="C54" s="13" t="s">
        <v>10</v>
      </c>
      <c r="D54" s="22">
        <v>0.22471910112359553</v>
      </c>
      <c r="E54" s="22"/>
      <c r="F54" s="15">
        <f t="shared" si="0"/>
        <v>0</v>
      </c>
      <c r="G54" s="23"/>
      <c r="H54" s="77">
        <f t="shared" si="1"/>
        <v>0</v>
      </c>
      <c r="I54" s="23"/>
    </row>
    <row r="55" spans="1:9" ht="15.75">
      <c r="A55" s="20">
        <v>46</v>
      </c>
      <c r="B55" s="12" t="s">
        <v>56</v>
      </c>
      <c r="C55" s="13" t="s">
        <v>10</v>
      </c>
      <c r="D55" s="22">
        <v>0.22471910112359553</v>
      </c>
      <c r="E55" s="22"/>
      <c r="F55" s="15">
        <f t="shared" si="0"/>
        <v>0</v>
      </c>
      <c r="G55" s="23"/>
      <c r="H55" s="77">
        <f t="shared" si="1"/>
        <v>0</v>
      </c>
      <c r="I55" s="23"/>
    </row>
    <row r="56" spans="1:9" ht="15.75">
      <c r="A56" s="20">
        <v>47</v>
      </c>
      <c r="B56" s="12" t="s">
        <v>57</v>
      </c>
      <c r="C56" s="13" t="s">
        <v>10</v>
      </c>
      <c r="D56" s="22">
        <v>0.22471910112359553</v>
      </c>
      <c r="E56" s="22"/>
      <c r="F56" s="15">
        <f t="shared" si="0"/>
        <v>0</v>
      </c>
      <c r="G56" s="23"/>
      <c r="H56" s="77">
        <f t="shared" si="1"/>
        <v>0</v>
      </c>
      <c r="I56" s="23"/>
    </row>
    <row r="57" spans="1:9" ht="15.75">
      <c r="A57" s="20">
        <v>48</v>
      </c>
      <c r="B57" s="12" t="s">
        <v>58</v>
      </c>
      <c r="C57" s="13" t="s">
        <v>10</v>
      </c>
      <c r="D57" s="22">
        <v>0.22471910112359553</v>
      </c>
      <c r="E57" s="22"/>
      <c r="F57" s="15">
        <f t="shared" si="0"/>
        <v>0</v>
      </c>
      <c r="G57" s="23"/>
      <c r="H57" s="77">
        <f t="shared" si="1"/>
        <v>0</v>
      </c>
      <c r="I57" s="23"/>
    </row>
    <row r="58" spans="1:9" ht="15.75">
      <c r="A58" s="20">
        <v>49</v>
      </c>
      <c r="B58" s="12" t="s">
        <v>59</v>
      </c>
      <c r="C58" s="13" t="s">
        <v>10</v>
      </c>
      <c r="D58" s="22">
        <v>31.460674157303369</v>
      </c>
      <c r="E58" s="22"/>
      <c r="F58" s="15">
        <f t="shared" si="0"/>
        <v>0</v>
      </c>
      <c r="G58" s="23"/>
      <c r="H58" s="77">
        <f t="shared" si="1"/>
        <v>0</v>
      </c>
      <c r="I58" s="23"/>
    </row>
    <row r="59" spans="1:9" ht="15.75">
      <c r="A59" s="20">
        <v>50</v>
      </c>
      <c r="B59" s="12" t="s">
        <v>60</v>
      </c>
      <c r="C59" s="13" t="s">
        <v>10</v>
      </c>
      <c r="D59" s="22">
        <v>49.438202247191008</v>
      </c>
      <c r="E59" s="22"/>
      <c r="F59" s="15">
        <f t="shared" si="0"/>
        <v>0</v>
      </c>
      <c r="G59" s="23"/>
      <c r="H59" s="77">
        <f t="shared" si="1"/>
        <v>0</v>
      </c>
      <c r="I59" s="23"/>
    </row>
    <row r="60" spans="1:9" ht="15.75">
      <c r="A60" s="20">
        <v>51</v>
      </c>
      <c r="B60" s="12" t="s">
        <v>61</v>
      </c>
      <c r="C60" s="13" t="s">
        <v>10</v>
      </c>
      <c r="D60" s="22">
        <v>0.22471910112359553</v>
      </c>
      <c r="E60" s="22"/>
      <c r="F60" s="15">
        <f t="shared" si="0"/>
        <v>0</v>
      </c>
      <c r="G60" s="23"/>
      <c r="H60" s="77">
        <f t="shared" si="1"/>
        <v>0</v>
      </c>
      <c r="I60" s="23"/>
    </row>
    <row r="61" spans="1:9" ht="16.5" customHeight="1">
      <c r="A61" s="94" t="s">
        <v>519</v>
      </c>
      <c r="B61" s="94"/>
      <c r="C61" s="94"/>
      <c r="D61" s="94"/>
      <c r="E61" s="80"/>
      <c r="F61" s="86"/>
      <c r="G61" s="91"/>
      <c r="H61" s="88"/>
      <c r="I61" s="91"/>
    </row>
    <row r="62" spans="1:9" ht="18" customHeight="1">
      <c r="A62" s="20">
        <v>52</v>
      </c>
      <c r="B62" s="12" t="s">
        <v>62</v>
      </c>
      <c r="C62" s="13" t="s">
        <v>10</v>
      </c>
      <c r="D62" s="22">
        <v>29.40516273849607</v>
      </c>
      <c r="E62" s="22"/>
      <c r="F62" s="15">
        <f t="shared" si="0"/>
        <v>0</v>
      </c>
      <c r="G62" s="24"/>
      <c r="H62" s="77">
        <f t="shared" si="1"/>
        <v>0</v>
      </c>
      <c r="I62" s="24"/>
    </row>
    <row r="63" spans="1:9" ht="18" customHeight="1">
      <c r="A63" s="20">
        <v>53</v>
      </c>
      <c r="B63" s="12" t="s">
        <v>63</v>
      </c>
      <c r="C63" s="13" t="s">
        <v>10</v>
      </c>
      <c r="D63" s="22">
        <v>33.670033670033675</v>
      </c>
      <c r="E63" s="22"/>
      <c r="F63" s="15">
        <f t="shared" si="0"/>
        <v>0</v>
      </c>
      <c r="G63" s="24"/>
      <c r="H63" s="77">
        <f t="shared" si="1"/>
        <v>0</v>
      </c>
      <c r="I63" s="24"/>
    </row>
    <row r="64" spans="1:9" ht="18" customHeight="1">
      <c r="A64" s="20">
        <v>54</v>
      </c>
      <c r="B64" s="12" t="s">
        <v>64</v>
      </c>
      <c r="C64" s="13" t="s">
        <v>10</v>
      </c>
      <c r="D64" s="22">
        <v>13.243546576879911</v>
      </c>
      <c r="E64" s="22"/>
      <c r="F64" s="15">
        <f t="shared" si="0"/>
        <v>0</v>
      </c>
      <c r="G64" s="24"/>
      <c r="H64" s="77">
        <f t="shared" si="1"/>
        <v>0</v>
      </c>
      <c r="I64" s="24"/>
    </row>
    <row r="65" spans="1:9" ht="18" customHeight="1">
      <c r="A65" s="20">
        <v>55</v>
      </c>
      <c r="B65" s="12" t="s">
        <v>65</v>
      </c>
      <c r="C65" s="13" t="s">
        <v>10</v>
      </c>
      <c r="D65" s="22">
        <v>12.121212121212121</v>
      </c>
      <c r="E65" s="22"/>
      <c r="F65" s="15">
        <f t="shared" si="0"/>
        <v>0</v>
      </c>
      <c r="G65" s="24"/>
      <c r="H65" s="77">
        <f t="shared" si="1"/>
        <v>0</v>
      </c>
      <c r="I65" s="24"/>
    </row>
    <row r="66" spans="1:9" ht="18" customHeight="1">
      <c r="A66" s="20">
        <v>56</v>
      </c>
      <c r="B66" s="12" t="s">
        <v>66</v>
      </c>
      <c r="C66" s="13" t="s">
        <v>10</v>
      </c>
      <c r="D66" s="22">
        <v>5.8361391694725029</v>
      </c>
      <c r="E66" s="22"/>
      <c r="F66" s="15">
        <f t="shared" si="0"/>
        <v>0</v>
      </c>
      <c r="G66" s="24"/>
      <c r="H66" s="77">
        <f t="shared" si="1"/>
        <v>0</v>
      </c>
      <c r="I66" s="24"/>
    </row>
    <row r="67" spans="1:9" ht="18" customHeight="1">
      <c r="A67" s="20">
        <v>57</v>
      </c>
      <c r="B67" s="12" t="s">
        <v>67</v>
      </c>
      <c r="C67" s="13" t="s">
        <v>10</v>
      </c>
      <c r="D67" s="22">
        <v>5.6116722783389452</v>
      </c>
      <c r="E67" s="22"/>
      <c r="F67" s="15">
        <f t="shared" si="0"/>
        <v>0</v>
      </c>
      <c r="G67" s="24"/>
      <c r="H67" s="77">
        <f t="shared" si="1"/>
        <v>0</v>
      </c>
      <c r="I67" s="24"/>
    </row>
    <row r="68" spans="1:9" ht="18" customHeight="1">
      <c r="A68" s="20">
        <v>58</v>
      </c>
      <c r="B68" s="12" t="s">
        <v>68</v>
      </c>
      <c r="C68" s="13" t="s">
        <v>10</v>
      </c>
      <c r="D68" s="22">
        <v>5.6116722783389458E-2</v>
      </c>
      <c r="E68" s="22"/>
      <c r="F68" s="15">
        <f t="shared" si="0"/>
        <v>0</v>
      </c>
      <c r="G68" s="24"/>
      <c r="H68" s="77">
        <f t="shared" si="1"/>
        <v>0</v>
      </c>
      <c r="I68" s="24"/>
    </row>
    <row r="69" spans="1:9" ht="18" customHeight="1">
      <c r="A69" s="20">
        <v>59</v>
      </c>
      <c r="B69" s="12" t="s">
        <v>69</v>
      </c>
      <c r="C69" s="13" t="s">
        <v>10</v>
      </c>
      <c r="D69" s="22">
        <v>5.6116722783389458E-2</v>
      </c>
      <c r="E69" s="22"/>
      <c r="F69" s="15">
        <f t="shared" si="0"/>
        <v>0</v>
      </c>
      <c r="G69" s="24"/>
      <c r="H69" s="77">
        <f t="shared" si="1"/>
        <v>0</v>
      </c>
      <c r="I69" s="24"/>
    </row>
    <row r="70" spans="1:9" ht="15" customHeight="1">
      <c r="A70" s="94" t="s">
        <v>520</v>
      </c>
      <c r="B70" s="94"/>
      <c r="C70" s="94"/>
      <c r="D70" s="94"/>
      <c r="E70" s="80"/>
      <c r="F70" s="86"/>
      <c r="G70" s="91"/>
      <c r="H70" s="88"/>
      <c r="I70" s="91"/>
    </row>
    <row r="71" spans="1:9" ht="16.5" customHeight="1">
      <c r="A71" s="20">
        <v>60</v>
      </c>
      <c r="B71" s="25" t="s">
        <v>70</v>
      </c>
      <c r="C71" s="13" t="s">
        <v>10</v>
      </c>
      <c r="D71" s="22">
        <v>17.82178217821782</v>
      </c>
      <c r="E71" s="22"/>
      <c r="F71" s="15">
        <f t="shared" ref="F71:F133" si="2">E71*D71</f>
        <v>0</v>
      </c>
      <c r="G71" s="23"/>
      <c r="H71" s="77">
        <f t="shared" ref="H71:H133" si="3">F71+G71</f>
        <v>0</v>
      </c>
      <c r="I71" s="23"/>
    </row>
    <row r="72" spans="1:9" ht="16.5" customHeight="1">
      <c r="A72" s="20">
        <v>61</v>
      </c>
      <c r="B72" s="25" t="s">
        <v>71</v>
      </c>
      <c r="C72" s="13" t="s">
        <v>10</v>
      </c>
      <c r="D72" s="22">
        <v>38.613861386138616</v>
      </c>
      <c r="E72" s="22"/>
      <c r="F72" s="15">
        <f t="shared" si="2"/>
        <v>0</v>
      </c>
      <c r="G72" s="23"/>
      <c r="H72" s="77">
        <f t="shared" si="3"/>
        <v>0</v>
      </c>
      <c r="I72" s="23"/>
    </row>
    <row r="73" spans="1:9" ht="16.5" customHeight="1">
      <c r="A73" s="20">
        <v>62</v>
      </c>
      <c r="B73" s="25" t="s">
        <v>72</v>
      </c>
      <c r="C73" s="13" t="s">
        <v>10</v>
      </c>
      <c r="D73" s="22">
        <v>28.71287128712871</v>
      </c>
      <c r="E73" s="22"/>
      <c r="F73" s="15">
        <f t="shared" si="2"/>
        <v>0</v>
      </c>
      <c r="G73" s="23"/>
      <c r="H73" s="77">
        <f t="shared" si="3"/>
        <v>0</v>
      </c>
      <c r="I73" s="23"/>
    </row>
    <row r="74" spans="1:9" ht="16.5" customHeight="1">
      <c r="A74" s="20">
        <v>63</v>
      </c>
      <c r="B74" s="25" t="s">
        <v>73</v>
      </c>
      <c r="C74" s="13" t="s">
        <v>10</v>
      </c>
      <c r="D74" s="22">
        <v>12.871287128712872</v>
      </c>
      <c r="E74" s="22"/>
      <c r="F74" s="15">
        <f t="shared" si="2"/>
        <v>0</v>
      </c>
      <c r="G74" s="23"/>
      <c r="H74" s="77">
        <f t="shared" si="3"/>
        <v>0</v>
      </c>
      <c r="I74" s="23"/>
    </row>
    <row r="75" spans="1:9" ht="16.5" customHeight="1">
      <c r="A75" s="20">
        <v>64</v>
      </c>
      <c r="B75" s="25" t="s">
        <v>74</v>
      </c>
      <c r="C75" s="13" t="s">
        <v>10</v>
      </c>
      <c r="D75" s="22">
        <v>0.49504950495049505</v>
      </c>
      <c r="E75" s="22"/>
      <c r="F75" s="15">
        <f t="shared" si="2"/>
        <v>0</v>
      </c>
      <c r="G75" s="23"/>
      <c r="H75" s="77">
        <f t="shared" si="3"/>
        <v>0</v>
      </c>
      <c r="I75" s="23"/>
    </row>
    <row r="76" spans="1:9" ht="16.5" customHeight="1">
      <c r="A76" s="20">
        <v>65</v>
      </c>
      <c r="B76" s="25" t="s">
        <v>75</v>
      </c>
      <c r="C76" s="13" t="s">
        <v>10</v>
      </c>
      <c r="D76" s="22">
        <v>0.49504950495049505</v>
      </c>
      <c r="E76" s="22"/>
      <c r="F76" s="15">
        <f t="shared" si="2"/>
        <v>0</v>
      </c>
      <c r="G76" s="23"/>
      <c r="H76" s="77">
        <f t="shared" si="3"/>
        <v>0</v>
      </c>
      <c r="I76" s="23"/>
    </row>
    <row r="77" spans="1:9" ht="16.5" customHeight="1">
      <c r="A77" s="20">
        <v>66</v>
      </c>
      <c r="B77" s="25" t="s">
        <v>76</v>
      </c>
      <c r="C77" s="13" t="s">
        <v>10</v>
      </c>
      <c r="D77" s="22">
        <v>0.49504950495049505</v>
      </c>
      <c r="E77" s="22"/>
      <c r="F77" s="15">
        <f t="shared" si="2"/>
        <v>0</v>
      </c>
      <c r="G77" s="23"/>
      <c r="H77" s="77">
        <f t="shared" si="3"/>
        <v>0</v>
      </c>
      <c r="I77" s="23"/>
    </row>
    <row r="78" spans="1:9" ht="16.5" customHeight="1">
      <c r="A78" s="20">
        <v>67</v>
      </c>
      <c r="B78" s="25" t="s">
        <v>77</v>
      </c>
      <c r="C78" s="13" t="s">
        <v>10</v>
      </c>
      <c r="D78" s="22">
        <v>0.49504950495049505</v>
      </c>
      <c r="E78" s="22"/>
      <c r="F78" s="15">
        <f t="shared" si="2"/>
        <v>0</v>
      </c>
      <c r="G78" s="23"/>
      <c r="H78" s="77">
        <f t="shared" si="3"/>
        <v>0</v>
      </c>
      <c r="I78" s="23"/>
    </row>
    <row r="79" spans="1:9" ht="15" customHeight="1">
      <c r="A79" s="94" t="s">
        <v>534</v>
      </c>
      <c r="B79" s="94"/>
      <c r="C79" s="94"/>
      <c r="D79" s="94"/>
      <c r="E79" s="80"/>
      <c r="F79" s="86"/>
      <c r="G79" s="91"/>
      <c r="H79" s="88"/>
      <c r="I79" s="91"/>
    </row>
    <row r="80" spans="1:9" ht="15.75">
      <c r="A80" s="20">
        <v>68</v>
      </c>
      <c r="B80" s="12" t="s">
        <v>78</v>
      </c>
      <c r="C80" s="26" t="s">
        <v>2</v>
      </c>
      <c r="D80" s="22">
        <v>0.11938872970391595</v>
      </c>
      <c r="E80" s="22"/>
      <c r="F80" s="15">
        <f t="shared" si="2"/>
        <v>0</v>
      </c>
      <c r="G80" s="23"/>
      <c r="H80" s="77">
        <f t="shared" si="3"/>
        <v>0</v>
      </c>
      <c r="I80" s="23"/>
    </row>
    <row r="81" spans="1:9" ht="15.75">
      <c r="A81" s="20">
        <v>69</v>
      </c>
      <c r="B81" s="12" t="s">
        <v>79</v>
      </c>
      <c r="C81" s="26" t="s">
        <v>2</v>
      </c>
      <c r="D81" s="22">
        <v>0.11938872970391595</v>
      </c>
      <c r="E81" s="22"/>
      <c r="F81" s="15">
        <f t="shared" si="2"/>
        <v>0</v>
      </c>
      <c r="G81" s="23"/>
      <c r="H81" s="77">
        <f t="shared" si="3"/>
        <v>0</v>
      </c>
      <c r="I81" s="23"/>
    </row>
    <row r="82" spans="1:9" ht="15.75">
      <c r="A82" s="20">
        <v>70</v>
      </c>
      <c r="B82" s="12" t="s">
        <v>80</v>
      </c>
      <c r="C82" s="26" t="s">
        <v>2</v>
      </c>
      <c r="D82" s="22">
        <v>0.11938872970391595</v>
      </c>
      <c r="E82" s="22"/>
      <c r="F82" s="15">
        <f t="shared" si="2"/>
        <v>0</v>
      </c>
      <c r="G82" s="23"/>
      <c r="H82" s="77">
        <f t="shared" si="3"/>
        <v>0</v>
      </c>
      <c r="I82" s="23"/>
    </row>
    <row r="83" spans="1:9" ht="15.75">
      <c r="A83" s="20">
        <v>71</v>
      </c>
      <c r="B83" s="12" t="s">
        <v>81</v>
      </c>
      <c r="C83" s="26" t="s">
        <v>2</v>
      </c>
      <c r="D83" s="22">
        <v>0.47755491881566381</v>
      </c>
      <c r="E83" s="22"/>
      <c r="F83" s="15">
        <f t="shared" si="2"/>
        <v>0</v>
      </c>
      <c r="G83" s="23"/>
      <c r="H83" s="77">
        <f t="shared" si="3"/>
        <v>0</v>
      </c>
      <c r="I83" s="23"/>
    </row>
    <row r="84" spans="1:9" ht="15.75">
      <c r="A84" s="20">
        <v>72</v>
      </c>
      <c r="B84" s="12" t="s">
        <v>82</v>
      </c>
      <c r="C84" s="26" t="s">
        <v>2</v>
      </c>
      <c r="D84" s="22">
        <v>0.11938872970391595</v>
      </c>
      <c r="E84" s="22"/>
      <c r="F84" s="15">
        <f t="shared" si="2"/>
        <v>0</v>
      </c>
      <c r="G84" s="23"/>
      <c r="H84" s="77">
        <f t="shared" si="3"/>
        <v>0</v>
      </c>
      <c r="I84" s="23"/>
    </row>
    <row r="85" spans="1:9" ht="15.75">
      <c r="A85" s="20">
        <v>73</v>
      </c>
      <c r="B85" s="12" t="s">
        <v>83</v>
      </c>
      <c r="C85" s="26" t="s">
        <v>2</v>
      </c>
      <c r="D85" s="22">
        <v>0.11938872970391595</v>
      </c>
      <c r="E85" s="22"/>
      <c r="F85" s="15">
        <f t="shared" si="2"/>
        <v>0</v>
      </c>
      <c r="G85" s="23"/>
      <c r="H85" s="77">
        <f t="shared" si="3"/>
        <v>0</v>
      </c>
      <c r="I85" s="23"/>
    </row>
    <row r="86" spans="1:9" ht="15.75">
      <c r="A86" s="20">
        <v>74</v>
      </c>
      <c r="B86" s="12" t="s">
        <v>84</v>
      </c>
      <c r="C86" s="26" t="s">
        <v>2</v>
      </c>
      <c r="D86" s="22">
        <v>1.6714422158548232</v>
      </c>
      <c r="E86" s="22"/>
      <c r="F86" s="15">
        <f t="shared" si="2"/>
        <v>0</v>
      </c>
      <c r="G86" s="23"/>
      <c r="H86" s="77">
        <f t="shared" si="3"/>
        <v>0</v>
      </c>
      <c r="I86" s="23"/>
    </row>
    <row r="87" spans="1:9" ht="15.75">
      <c r="A87" s="20">
        <v>75</v>
      </c>
      <c r="B87" s="12" t="s">
        <v>85</v>
      </c>
      <c r="C87" s="26" t="s">
        <v>2</v>
      </c>
      <c r="D87" s="22">
        <v>1.1938872970391594</v>
      </c>
      <c r="E87" s="22"/>
      <c r="F87" s="15">
        <f t="shared" si="2"/>
        <v>0</v>
      </c>
      <c r="G87" s="23"/>
      <c r="H87" s="77">
        <f t="shared" si="3"/>
        <v>0</v>
      </c>
      <c r="I87" s="23"/>
    </row>
    <row r="88" spans="1:9" ht="15.75">
      <c r="A88" s="20">
        <v>76</v>
      </c>
      <c r="B88" s="12" t="s">
        <v>86</v>
      </c>
      <c r="C88" s="26" t="s">
        <v>2</v>
      </c>
      <c r="D88" s="22">
        <v>1.1938872970391594</v>
      </c>
      <c r="E88" s="22"/>
      <c r="F88" s="15">
        <f t="shared" si="2"/>
        <v>0</v>
      </c>
      <c r="G88" s="23"/>
      <c r="H88" s="77">
        <f t="shared" si="3"/>
        <v>0</v>
      </c>
      <c r="I88" s="23"/>
    </row>
    <row r="89" spans="1:9" ht="15.75">
      <c r="A89" s="20">
        <v>77</v>
      </c>
      <c r="B89" s="12" t="s">
        <v>87</v>
      </c>
      <c r="C89" s="26" t="s">
        <v>2</v>
      </c>
      <c r="D89" s="22">
        <v>8.1184336198662841</v>
      </c>
      <c r="E89" s="22"/>
      <c r="F89" s="15">
        <f t="shared" si="2"/>
        <v>0</v>
      </c>
      <c r="G89" s="23"/>
      <c r="H89" s="77">
        <f t="shared" si="3"/>
        <v>0</v>
      </c>
      <c r="I89" s="23"/>
    </row>
    <row r="90" spans="1:9" ht="15.75">
      <c r="A90" s="20">
        <v>78</v>
      </c>
      <c r="B90" s="12" t="s">
        <v>88</v>
      </c>
      <c r="C90" s="26" t="s">
        <v>2</v>
      </c>
      <c r="D90" s="22">
        <v>2.8653295128939829</v>
      </c>
      <c r="E90" s="22"/>
      <c r="F90" s="15">
        <f t="shared" si="2"/>
        <v>0</v>
      </c>
      <c r="G90" s="23"/>
      <c r="H90" s="77">
        <f t="shared" si="3"/>
        <v>0</v>
      </c>
      <c r="I90" s="23"/>
    </row>
    <row r="91" spans="1:9" ht="15.75">
      <c r="A91" s="20">
        <v>79</v>
      </c>
      <c r="B91" s="12" t="s">
        <v>89</v>
      </c>
      <c r="C91" s="26" t="s">
        <v>2</v>
      </c>
      <c r="D91" s="22">
        <v>1.4326647564469914</v>
      </c>
      <c r="E91" s="22"/>
      <c r="F91" s="15">
        <f t="shared" si="2"/>
        <v>0</v>
      </c>
      <c r="G91" s="23"/>
      <c r="H91" s="77">
        <f t="shared" si="3"/>
        <v>0</v>
      </c>
      <c r="I91" s="23"/>
    </row>
    <row r="92" spans="1:9" ht="15.75">
      <c r="A92" s="20">
        <v>80</v>
      </c>
      <c r="B92" s="12" t="s">
        <v>90</v>
      </c>
      <c r="C92" s="26" t="s">
        <v>2</v>
      </c>
      <c r="D92" s="22">
        <v>1.6714422158548232</v>
      </c>
      <c r="E92" s="22"/>
      <c r="F92" s="15">
        <f t="shared" si="2"/>
        <v>0</v>
      </c>
      <c r="G92" s="23"/>
      <c r="H92" s="77">
        <f t="shared" si="3"/>
        <v>0</v>
      </c>
      <c r="I92" s="23"/>
    </row>
    <row r="93" spans="1:9" ht="15.75">
      <c r="A93" s="20">
        <v>81</v>
      </c>
      <c r="B93" s="12" t="s">
        <v>91</v>
      </c>
      <c r="C93" s="26" t="s">
        <v>2</v>
      </c>
      <c r="D93" s="22">
        <v>2.3877745940783188</v>
      </c>
      <c r="E93" s="22"/>
      <c r="F93" s="15">
        <f t="shared" si="2"/>
        <v>0</v>
      </c>
      <c r="G93" s="23"/>
      <c r="H93" s="77">
        <f t="shared" si="3"/>
        <v>0</v>
      </c>
      <c r="I93" s="23"/>
    </row>
    <row r="94" spans="1:9" ht="15.75">
      <c r="A94" s="20">
        <v>82</v>
      </c>
      <c r="B94" s="12" t="s">
        <v>92</v>
      </c>
      <c r="C94" s="26" t="s">
        <v>2</v>
      </c>
      <c r="D94" s="22">
        <v>10.267430754536772</v>
      </c>
      <c r="E94" s="22"/>
      <c r="F94" s="15">
        <f t="shared" si="2"/>
        <v>0</v>
      </c>
      <c r="G94" s="23"/>
      <c r="H94" s="77">
        <f t="shared" si="3"/>
        <v>0</v>
      </c>
      <c r="I94" s="23"/>
    </row>
    <row r="95" spans="1:9" ht="15.75">
      <c r="A95" s="20">
        <v>83</v>
      </c>
      <c r="B95" s="12" t="s">
        <v>93</v>
      </c>
      <c r="C95" s="26" t="s">
        <v>2</v>
      </c>
      <c r="D95" s="22">
        <v>4.059216809933142</v>
      </c>
      <c r="E95" s="22"/>
      <c r="F95" s="15">
        <f t="shared" si="2"/>
        <v>0</v>
      </c>
      <c r="G95" s="23"/>
      <c r="H95" s="77">
        <f t="shared" si="3"/>
        <v>0</v>
      </c>
      <c r="I95" s="23"/>
    </row>
    <row r="96" spans="1:9" ht="15.75">
      <c r="A96" s="20">
        <v>84</v>
      </c>
      <c r="B96" s="12" t="s">
        <v>94</v>
      </c>
      <c r="C96" s="26" t="s">
        <v>2</v>
      </c>
      <c r="D96" s="22">
        <v>2.3877745940783188</v>
      </c>
      <c r="E96" s="22"/>
      <c r="F96" s="15">
        <f t="shared" si="2"/>
        <v>0</v>
      </c>
      <c r="G96" s="23"/>
      <c r="H96" s="77">
        <f t="shared" si="3"/>
        <v>0</v>
      </c>
      <c r="I96" s="23"/>
    </row>
    <row r="97" spans="1:9" ht="15.75">
      <c r="A97" s="20">
        <v>85</v>
      </c>
      <c r="B97" s="12" t="s">
        <v>95</v>
      </c>
      <c r="C97" s="26" t="s">
        <v>2</v>
      </c>
      <c r="D97" s="22">
        <v>1.6714422158548232</v>
      </c>
      <c r="E97" s="22"/>
      <c r="F97" s="15">
        <f t="shared" si="2"/>
        <v>0</v>
      </c>
      <c r="G97" s="23"/>
      <c r="H97" s="77">
        <f t="shared" si="3"/>
        <v>0</v>
      </c>
      <c r="I97" s="23"/>
    </row>
    <row r="98" spans="1:9" ht="15.75">
      <c r="A98" s="20">
        <v>86</v>
      </c>
      <c r="B98" s="12" t="s">
        <v>96</v>
      </c>
      <c r="C98" s="26" t="s">
        <v>2</v>
      </c>
      <c r="D98" s="22">
        <v>1.4326647564469914</v>
      </c>
      <c r="E98" s="22"/>
      <c r="F98" s="15">
        <f t="shared" si="2"/>
        <v>0</v>
      </c>
      <c r="G98" s="23"/>
      <c r="H98" s="77">
        <f t="shared" si="3"/>
        <v>0</v>
      </c>
      <c r="I98" s="23"/>
    </row>
    <row r="99" spans="1:9" ht="15.75">
      <c r="A99" s="20">
        <v>87</v>
      </c>
      <c r="B99" s="12" t="s">
        <v>97</v>
      </c>
      <c r="C99" s="26" t="s">
        <v>2</v>
      </c>
      <c r="D99" s="22">
        <v>1.6714422158548232</v>
      </c>
      <c r="E99" s="22"/>
      <c r="F99" s="15">
        <f t="shared" si="2"/>
        <v>0</v>
      </c>
      <c r="G99" s="23"/>
      <c r="H99" s="77">
        <f t="shared" si="3"/>
        <v>0</v>
      </c>
      <c r="I99" s="23"/>
    </row>
    <row r="100" spans="1:9" ht="15.75">
      <c r="A100" s="20">
        <v>88</v>
      </c>
      <c r="B100" s="12" t="s">
        <v>98</v>
      </c>
      <c r="C100" s="26" t="s">
        <v>2</v>
      </c>
      <c r="D100" s="22">
        <v>4.5367717287488061</v>
      </c>
      <c r="E100" s="22"/>
      <c r="F100" s="15">
        <f t="shared" si="2"/>
        <v>0</v>
      </c>
      <c r="G100" s="23"/>
      <c r="H100" s="77">
        <f t="shared" si="3"/>
        <v>0</v>
      </c>
      <c r="I100" s="23"/>
    </row>
    <row r="101" spans="1:9" ht="15.75">
      <c r="A101" s="20">
        <v>89</v>
      </c>
      <c r="B101" s="12" t="s">
        <v>99</v>
      </c>
      <c r="C101" s="26" t="s">
        <v>2</v>
      </c>
      <c r="D101" s="22">
        <v>2.6265520534861508</v>
      </c>
      <c r="E101" s="22"/>
      <c r="F101" s="15">
        <f t="shared" si="2"/>
        <v>0</v>
      </c>
      <c r="G101" s="23"/>
      <c r="H101" s="77">
        <f t="shared" si="3"/>
        <v>0</v>
      </c>
      <c r="I101" s="23"/>
    </row>
    <row r="102" spans="1:9" ht="15.75">
      <c r="A102" s="20">
        <v>90</v>
      </c>
      <c r="B102" s="12" t="s">
        <v>100</v>
      </c>
      <c r="C102" s="26" t="s">
        <v>2</v>
      </c>
      <c r="D102" s="22">
        <v>1.6714422158548232</v>
      </c>
      <c r="E102" s="22"/>
      <c r="F102" s="15">
        <f t="shared" si="2"/>
        <v>0</v>
      </c>
      <c r="G102" s="23"/>
      <c r="H102" s="77">
        <f t="shared" si="3"/>
        <v>0</v>
      </c>
      <c r="I102" s="23"/>
    </row>
    <row r="103" spans="1:9" ht="15.75">
      <c r="A103" s="20">
        <v>91</v>
      </c>
      <c r="B103" s="12" t="s">
        <v>101</v>
      </c>
      <c r="C103" s="26" t="s">
        <v>2</v>
      </c>
      <c r="D103" s="22">
        <v>1.4326647564469914</v>
      </c>
      <c r="E103" s="22"/>
      <c r="F103" s="15">
        <f t="shared" si="2"/>
        <v>0</v>
      </c>
      <c r="G103" s="23"/>
      <c r="H103" s="77">
        <f t="shared" si="3"/>
        <v>0</v>
      </c>
      <c r="I103" s="23"/>
    </row>
    <row r="104" spans="1:9" ht="15.75">
      <c r="A104" s="20">
        <v>92</v>
      </c>
      <c r="B104" s="12" t="s">
        <v>102</v>
      </c>
      <c r="C104" s="26" t="s">
        <v>2</v>
      </c>
      <c r="D104" s="22">
        <v>1.4326647564469914</v>
      </c>
      <c r="E104" s="22"/>
      <c r="F104" s="15">
        <f t="shared" si="2"/>
        <v>0</v>
      </c>
      <c r="G104" s="23"/>
      <c r="H104" s="77">
        <f t="shared" si="3"/>
        <v>0</v>
      </c>
      <c r="I104" s="23"/>
    </row>
    <row r="105" spans="1:9" ht="15.75">
      <c r="A105" s="20">
        <v>93</v>
      </c>
      <c r="B105" s="12" t="s">
        <v>103</v>
      </c>
      <c r="C105" s="26" t="s">
        <v>2</v>
      </c>
      <c r="D105" s="22">
        <v>1.4326647564469914</v>
      </c>
      <c r="E105" s="22"/>
      <c r="F105" s="15">
        <f t="shared" si="2"/>
        <v>0</v>
      </c>
      <c r="G105" s="23"/>
      <c r="H105" s="77">
        <f t="shared" si="3"/>
        <v>0</v>
      </c>
      <c r="I105" s="23"/>
    </row>
    <row r="106" spans="1:9" ht="15.75">
      <c r="A106" s="20">
        <v>94</v>
      </c>
      <c r="B106" s="12" t="s">
        <v>104</v>
      </c>
      <c r="C106" s="26" t="s">
        <v>2</v>
      </c>
      <c r="D106" s="22">
        <v>4.7755491881566376</v>
      </c>
      <c r="E106" s="22"/>
      <c r="F106" s="15">
        <f t="shared" si="2"/>
        <v>0</v>
      </c>
      <c r="G106" s="23"/>
      <c r="H106" s="77">
        <f t="shared" si="3"/>
        <v>0</v>
      </c>
      <c r="I106" s="23"/>
    </row>
    <row r="107" spans="1:9" ht="15.75">
      <c r="A107" s="20">
        <v>95</v>
      </c>
      <c r="B107" s="12" t="s">
        <v>105</v>
      </c>
      <c r="C107" s="26" t="s">
        <v>2</v>
      </c>
      <c r="D107" s="22">
        <v>2.1489971346704868</v>
      </c>
      <c r="E107" s="22"/>
      <c r="F107" s="15">
        <f t="shared" si="2"/>
        <v>0</v>
      </c>
      <c r="G107" s="23"/>
      <c r="H107" s="77">
        <f t="shared" si="3"/>
        <v>0</v>
      </c>
      <c r="I107" s="23"/>
    </row>
    <row r="108" spans="1:9" ht="15.75">
      <c r="A108" s="20">
        <v>96</v>
      </c>
      <c r="B108" s="12" t="s">
        <v>106</v>
      </c>
      <c r="C108" s="26" t="s">
        <v>2</v>
      </c>
      <c r="D108" s="22">
        <v>1.1938872970391594</v>
      </c>
      <c r="E108" s="22"/>
      <c r="F108" s="15">
        <f t="shared" si="2"/>
        <v>0</v>
      </c>
      <c r="G108" s="23"/>
      <c r="H108" s="77">
        <f t="shared" si="3"/>
        <v>0</v>
      </c>
      <c r="I108" s="23"/>
    </row>
    <row r="109" spans="1:9" ht="15.75">
      <c r="A109" s="20">
        <v>97</v>
      </c>
      <c r="B109" s="12" t="s">
        <v>107</v>
      </c>
      <c r="C109" s="26" t="s">
        <v>2</v>
      </c>
      <c r="D109" s="22">
        <v>1.1938872970391594</v>
      </c>
      <c r="E109" s="22"/>
      <c r="F109" s="15">
        <f t="shared" si="2"/>
        <v>0</v>
      </c>
      <c r="G109" s="23"/>
      <c r="H109" s="77">
        <f t="shared" si="3"/>
        <v>0</v>
      </c>
      <c r="I109" s="23"/>
    </row>
    <row r="110" spans="1:9" ht="15.75">
      <c r="A110" s="20">
        <v>98</v>
      </c>
      <c r="B110" s="12" t="s">
        <v>108</v>
      </c>
      <c r="C110" s="26" t="s">
        <v>2</v>
      </c>
      <c r="D110" s="22">
        <v>1.4326647564469914</v>
      </c>
      <c r="E110" s="22"/>
      <c r="F110" s="15">
        <f t="shared" si="2"/>
        <v>0</v>
      </c>
      <c r="G110" s="23"/>
      <c r="H110" s="77">
        <f t="shared" si="3"/>
        <v>0</v>
      </c>
      <c r="I110" s="23"/>
    </row>
    <row r="111" spans="1:9" ht="15.75">
      <c r="A111" s="20">
        <v>99</v>
      </c>
      <c r="B111" s="12" t="s">
        <v>109</v>
      </c>
      <c r="C111" s="26" t="s">
        <v>2</v>
      </c>
      <c r="D111" s="22">
        <v>2.1489971346704868</v>
      </c>
      <c r="E111" s="22"/>
      <c r="F111" s="15">
        <f t="shared" si="2"/>
        <v>0</v>
      </c>
      <c r="G111" s="23"/>
      <c r="H111" s="77">
        <f t="shared" si="3"/>
        <v>0</v>
      </c>
      <c r="I111" s="23"/>
    </row>
    <row r="112" spans="1:9" ht="15.75">
      <c r="A112" s="20">
        <v>100</v>
      </c>
      <c r="B112" s="12" t="s">
        <v>110</v>
      </c>
      <c r="C112" s="26" t="s">
        <v>2</v>
      </c>
      <c r="D112" s="22">
        <v>7.1633237822349569</v>
      </c>
      <c r="E112" s="22"/>
      <c r="F112" s="15">
        <f t="shared" si="2"/>
        <v>0</v>
      </c>
      <c r="G112" s="23"/>
      <c r="H112" s="77">
        <f t="shared" si="3"/>
        <v>0</v>
      </c>
      <c r="I112" s="23"/>
    </row>
    <row r="113" spans="1:9" ht="15.75">
      <c r="A113" s="20">
        <v>101</v>
      </c>
      <c r="B113" s="12" t="s">
        <v>111</v>
      </c>
      <c r="C113" s="26" t="s">
        <v>2</v>
      </c>
      <c r="D113" s="22">
        <v>2.6265520534861508</v>
      </c>
      <c r="E113" s="22"/>
      <c r="F113" s="15">
        <f t="shared" si="2"/>
        <v>0</v>
      </c>
      <c r="G113" s="23"/>
      <c r="H113" s="77">
        <f t="shared" si="3"/>
        <v>0</v>
      </c>
      <c r="I113" s="23"/>
    </row>
    <row r="114" spans="1:9" ht="15.75">
      <c r="A114" s="20">
        <v>102</v>
      </c>
      <c r="B114" s="12" t="s">
        <v>112</v>
      </c>
      <c r="C114" s="26" t="s">
        <v>2</v>
      </c>
      <c r="D114" s="22">
        <v>1.4326647564469914</v>
      </c>
      <c r="E114" s="22"/>
      <c r="F114" s="15">
        <f t="shared" si="2"/>
        <v>0</v>
      </c>
      <c r="G114" s="23"/>
      <c r="H114" s="77">
        <f t="shared" si="3"/>
        <v>0</v>
      </c>
      <c r="I114" s="23"/>
    </row>
    <row r="115" spans="1:9" ht="15.75">
      <c r="A115" s="20">
        <v>103</v>
      </c>
      <c r="B115" s="12" t="s">
        <v>113</v>
      </c>
      <c r="C115" s="26" t="s">
        <v>2</v>
      </c>
      <c r="D115" s="22">
        <v>1.1938872970391594</v>
      </c>
      <c r="E115" s="22"/>
      <c r="F115" s="15">
        <f t="shared" si="2"/>
        <v>0</v>
      </c>
      <c r="G115" s="23"/>
      <c r="H115" s="77">
        <f t="shared" si="3"/>
        <v>0</v>
      </c>
      <c r="I115" s="23"/>
    </row>
    <row r="116" spans="1:9" ht="15.75">
      <c r="A116" s="20">
        <v>104</v>
      </c>
      <c r="B116" s="12" t="s">
        <v>114</v>
      </c>
      <c r="C116" s="26" t="s">
        <v>2</v>
      </c>
      <c r="D116" s="22">
        <v>1.6714422158548232</v>
      </c>
      <c r="E116" s="22"/>
      <c r="F116" s="15">
        <f t="shared" si="2"/>
        <v>0</v>
      </c>
      <c r="G116" s="23"/>
      <c r="H116" s="77">
        <f t="shared" si="3"/>
        <v>0</v>
      </c>
      <c r="I116" s="23"/>
    </row>
    <row r="117" spans="1:9" ht="15.75">
      <c r="A117" s="20">
        <v>105</v>
      </c>
      <c r="B117" s="12" t="s">
        <v>115</v>
      </c>
      <c r="C117" s="26" t="s">
        <v>2</v>
      </c>
      <c r="D117" s="22">
        <v>0.71633237822349571</v>
      </c>
      <c r="E117" s="22"/>
      <c r="F117" s="15">
        <f t="shared" si="2"/>
        <v>0</v>
      </c>
      <c r="G117" s="23"/>
      <c r="H117" s="77">
        <f t="shared" si="3"/>
        <v>0</v>
      </c>
      <c r="I117" s="23"/>
    </row>
    <row r="118" spans="1:9" ht="15.75">
      <c r="A118" s="20">
        <v>106</v>
      </c>
      <c r="B118" s="12" t="s">
        <v>116</v>
      </c>
      <c r="C118" s="26" t="s">
        <v>2</v>
      </c>
      <c r="D118" s="22">
        <v>0.2387774594078319</v>
      </c>
      <c r="E118" s="22"/>
      <c r="F118" s="15">
        <f t="shared" si="2"/>
        <v>0</v>
      </c>
      <c r="G118" s="23"/>
      <c r="H118" s="77">
        <f t="shared" si="3"/>
        <v>0</v>
      </c>
      <c r="I118" s="23"/>
    </row>
    <row r="119" spans="1:9" ht="15.75">
      <c r="A119" s="20">
        <v>107</v>
      </c>
      <c r="B119" s="12" t="s">
        <v>117</v>
      </c>
      <c r="C119" s="26" t="s">
        <v>2</v>
      </c>
      <c r="D119" s="22">
        <v>0.2387774594078319</v>
      </c>
      <c r="E119" s="22"/>
      <c r="F119" s="15">
        <f t="shared" si="2"/>
        <v>0</v>
      </c>
      <c r="G119" s="23"/>
      <c r="H119" s="77">
        <f t="shared" si="3"/>
        <v>0</v>
      </c>
      <c r="I119" s="23"/>
    </row>
    <row r="120" spans="1:9" ht="15.75">
      <c r="A120" s="20">
        <v>108</v>
      </c>
      <c r="B120" s="12" t="s">
        <v>118</v>
      </c>
      <c r="C120" s="26" t="s">
        <v>2</v>
      </c>
      <c r="D120" s="22">
        <v>0.2387774594078319</v>
      </c>
      <c r="E120" s="22"/>
      <c r="F120" s="15">
        <f t="shared" si="2"/>
        <v>0</v>
      </c>
      <c r="G120" s="23"/>
      <c r="H120" s="77">
        <f t="shared" si="3"/>
        <v>0</v>
      </c>
      <c r="I120" s="23"/>
    </row>
    <row r="121" spans="1:9" ht="15.75">
      <c r="A121" s="20">
        <v>109</v>
      </c>
      <c r="B121" s="12" t="s">
        <v>119</v>
      </c>
      <c r="C121" s="26" t="s">
        <v>2</v>
      </c>
      <c r="D121" s="22">
        <v>0.2387774594078319</v>
      </c>
      <c r="E121" s="22"/>
      <c r="F121" s="15">
        <f t="shared" si="2"/>
        <v>0</v>
      </c>
      <c r="G121" s="23"/>
      <c r="H121" s="77">
        <f t="shared" si="3"/>
        <v>0</v>
      </c>
      <c r="I121" s="23"/>
    </row>
    <row r="122" spans="1:9" ht="15.75">
      <c r="A122" s="20">
        <v>110</v>
      </c>
      <c r="B122" s="12" t="s">
        <v>120</v>
      </c>
      <c r="C122" s="26" t="s">
        <v>2</v>
      </c>
      <c r="D122" s="22">
        <v>0.2387774594078319</v>
      </c>
      <c r="E122" s="22"/>
      <c r="F122" s="15">
        <f t="shared" si="2"/>
        <v>0</v>
      </c>
      <c r="G122" s="23"/>
      <c r="H122" s="77">
        <f t="shared" si="3"/>
        <v>0</v>
      </c>
      <c r="I122" s="23"/>
    </row>
    <row r="123" spans="1:9" ht="15.75">
      <c r="A123" s="20">
        <v>111</v>
      </c>
      <c r="B123" s="12" t="s">
        <v>121</v>
      </c>
      <c r="C123" s="26" t="s">
        <v>2</v>
      </c>
      <c r="D123" s="22">
        <v>0.2387774594078319</v>
      </c>
      <c r="E123" s="22"/>
      <c r="F123" s="15">
        <f t="shared" si="2"/>
        <v>0</v>
      </c>
      <c r="G123" s="23"/>
      <c r="H123" s="77">
        <f t="shared" si="3"/>
        <v>0</v>
      </c>
      <c r="I123" s="23"/>
    </row>
    <row r="124" spans="1:9" ht="15.75">
      <c r="A124" s="20">
        <v>112</v>
      </c>
      <c r="B124" s="12" t="s">
        <v>122</v>
      </c>
      <c r="C124" s="26" t="s">
        <v>2</v>
      </c>
      <c r="D124" s="22">
        <v>0.11938872970391595</v>
      </c>
      <c r="E124" s="22"/>
      <c r="F124" s="15">
        <f t="shared" si="2"/>
        <v>0</v>
      </c>
      <c r="G124" s="23"/>
      <c r="H124" s="77">
        <f t="shared" si="3"/>
        <v>0</v>
      </c>
      <c r="I124" s="23"/>
    </row>
    <row r="125" spans="1:9" ht="15.75">
      <c r="A125" s="20">
        <v>113</v>
      </c>
      <c r="B125" s="12" t="s">
        <v>123</v>
      </c>
      <c r="C125" s="26" t="s">
        <v>2</v>
      </c>
      <c r="D125" s="22">
        <v>0.11938872970391595</v>
      </c>
      <c r="E125" s="22"/>
      <c r="F125" s="15">
        <f t="shared" si="2"/>
        <v>0</v>
      </c>
      <c r="G125" s="23"/>
      <c r="H125" s="77">
        <f t="shared" si="3"/>
        <v>0</v>
      </c>
      <c r="I125" s="23"/>
    </row>
    <row r="126" spans="1:9" ht="15.75">
      <c r="A126" s="20">
        <v>114</v>
      </c>
      <c r="B126" s="12" t="s">
        <v>124</v>
      </c>
      <c r="C126" s="26" t="s">
        <v>2</v>
      </c>
      <c r="D126" s="22">
        <v>0.11938872970391595</v>
      </c>
      <c r="E126" s="22"/>
      <c r="F126" s="15">
        <f t="shared" si="2"/>
        <v>0</v>
      </c>
      <c r="G126" s="23"/>
      <c r="H126" s="77">
        <f t="shared" si="3"/>
        <v>0</v>
      </c>
      <c r="I126" s="23"/>
    </row>
    <row r="127" spans="1:9" ht="15.75">
      <c r="A127" s="20">
        <v>115</v>
      </c>
      <c r="B127" s="12" t="s">
        <v>125</v>
      </c>
      <c r="C127" s="26" t="s">
        <v>2</v>
      </c>
      <c r="D127" s="22">
        <v>0.11938872970391595</v>
      </c>
      <c r="E127" s="22"/>
      <c r="F127" s="15">
        <f t="shared" si="2"/>
        <v>0</v>
      </c>
      <c r="G127" s="23"/>
      <c r="H127" s="77">
        <f t="shared" si="3"/>
        <v>0</v>
      </c>
      <c r="I127" s="23"/>
    </row>
    <row r="128" spans="1:9" ht="15.75">
      <c r="A128" s="20">
        <v>116</v>
      </c>
      <c r="B128" s="12" t="s">
        <v>126</v>
      </c>
      <c r="C128" s="26" t="s">
        <v>2</v>
      </c>
      <c r="D128" s="22">
        <v>2.1967526265520534</v>
      </c>
      <c r="E128" s="22"/>
      <c r="F128" s="15">
        <f t="shared" si="2"/>
        <v>0</v>
      </c>
      <c r="G128" s="23"/>
      <c r="H128" s="77">
        <f t="shared" si="3"/>
        <v>0</v>
      </c>
      <c r="I128" s="23"/>
    </row>
    <row r="129" spans="1:9" ht="15.75">
      <c r="A129" s="20">
        <v>117</v>
      </c>
      <c r="B129" s="12" t="s">
        <v>127</v>
      </c>
      <c r="C129" s="26" t="s">
        <v>2</v>
      </c>
      <c r="D129" s="22">
        <v>2.4355300859598854</v>
      </c>
      <c r="E129" s="22"/>
      <c r="F129" s="15">
        <f t="shared" si="2"/>
        <v>0</v>
      </c>
      <c r="G129" s="23"/>
      <c r="H129" s="77">
        <f t="shared" si="3"/>
        <v>0</v>
      </c>
      <c r="I129" s="23"/>
    </row>
    <row r="130" spans="1:9" ht="15.75">
      <c r="A130" s="20">
        <v>118</v>
      </c>
      <c r="B130" s="12" t="s">
        <v>128</v>
      </c>
      <c r="C130" s="26" t="s">
        <v>2</v>
      </c>
      <c r="D130" s="22">
        <v>0.59694364851957971</v>
      </c>
      <c r="E130" s="22"/>
      <c r="F130" s="15">
        <f t="shared" si="2"/>
        <v>0</v>
      </c>
      <c r="G130" s="23"/>
      <c r="H130" s="77">
        <f t="shared" si="3"/>
        <v>0</v>
      </c>
      <c r="I130" s="23"/>
    </row>
    <row r="131" spans="1:9" ht="15.75">
      <c r="A131" s="20">
        <v>119</v>
      </c>
      <c r="B131" s="12" t="s">
        <v>129</v>
      </c>
      <c r="C131" s="26" t="s">
        <v>2</v>
      </c>
      <c r="D131" s="22">
        <v>0.40592168099331422</v>
      </c>
      <c r="E131" s="22"/>
      <c r="F131" s="15">
        <f t="shared" si="2"/>
        <v>0</v>
      </c>
      <c r="G131" s="23"/>
      <c r="H131" s="77">
        <f t="shared" si="3"/>
        <v>0</v>
      </c>
      <c r="I131" s="23"/>
    </row>
    <row r="132" spans="1:9" ht="15.75">
      <c r="A132" s="20">
        <v>120</v>
      </c>
      <c r="B132" s="12" t="s">
        <v>130</v>
      </c>
      <c r="C132" s="26" t="s">
        <v>2</v>
      </c>
      <c r="D132" s="22">
        <v>0.16714422158548234</v>
      </c>
      <c r="E132" s="22"/>
      <c r="F132" s="15">
        <f t="shared" si="2"/>
        <v>0</v>
      </c>
      <c r="G132" s="23"/>
      <c r="H132" s="77">
        <f t="shared" si="3"/>
        <v>0</v>
      </c>
      <c r="I132" s="23"/>
    </row>
    <row r="133" spans="1:9" ht="15.75">
      <c r="A133" s="20">
        <v>121</v>
      </c>
      <c r="B133" s="12" t="s">
        <v>131</v>
      </c>
      <c r="C133" s="26" t="s">
        <v>2</v>
      </c>
      <c r="D133" s="22">
        <v>0.64469914040114618</v>
      </c>
      <c r="E133" s="22"/>
      <c r="F133" s="15">
        <f t="shared" si="2"/>
        <v>0</v>
      </c>
      <c r="G133" s="23"/>
      <c r="H133" s="77">
        <f t="shared" si="3"/>
        <v>0</v>
      </c>
      <c r="I133" s="23"/>
    </row>
    <row r="134" spans="1:9" ht="15.75">
      <c r="A134" s="20">
        <v>122</v>
      </c>
      <c r="B134" s="12" t="s">
        <v>132</v>
      </c>
      <c r="C134" s="26" t="s">
        <v>2</v>
      </c>
      <c r="D134" s="22">
        <v>0.11938872970391595</v>
      </c>
      <c r="E134" s="22"/>
      <c r="F134" s="15">
        <f t="shared" ref="F134:F197" si="4">E134*D134</f>
        <v>0</v>
      </c>
      <c r="G134" s="23"/>
      <c r="H134" s="77">
        <f t="shared" ref="H134:H197" si="5">F134+G134</f>
        <v>0</v>
      </c>
      <c r="I134" s="23"/>
    </row>
    <row r="135" spans="1:9" ht="15.75">
      <c r="A135" s="20">
        <v>123</v>
      </c>
      <c r="B135" s="12" t="s">
        <v>133</v>
      </c>
      <c r="C135" s="26" t="s">
        <v>2</v>
      </c>
      <c r="D135" s="22">
        <v>0.35816618911174786</v>
      </c>
      <c r="E135" s="22"/>
      <c r="F135" s="15">
        <f t="shared" si="4"/>
        <v>0</v>
      </c>
      <c r="G135" s="23"/>
      <c r="H135" s="77">
        <f t="shared" si="5"/>
        <v>0</v>
      </c>
      <c r="I135" s="23"/>
    </row>
    <row r="136" spans="1:9" ht="15.75">
      <c r="A136" s="20">
        <v>124</v>
      </c>
      <c r="B136" s="12" t="s">
        <v>134</v>
      </c>
      <c r="C136" s="26" t="s">
        <v>2</v>
      </c>
      <c r="D136" s="22">
        <v>0.11938872970391595</v>
      </c>
      <c r="E136" s="22"/>
      <c r="F136" s="15">
        <f t="shared" si="4"/>
        <v>0</v>
      </c>
      <c r="G136" s="23"/>
      <c r="H136" s="77">
        <f t="shared" si="5"/>
        <v>0</v>
      </c>
      <c r="I136" s="23"/>
    </row>
    <row r="137" spans="1:9" ht="15.75">
      <c r="A137" s="20">
        <v>125</v>
      </c>
      <c r="B137" s="12" t="s">
        <v>135</v>
      </c>
      <c r="C137" s="26" t="s">
        <v>2</v>
      </c>
      <c r="D137" s="22">
        <v>9.5510983763132759E-2</v>
      </c>
      <c r="E137" s="22"/>
      <c r="F137" s="15">
        <f t="shared" si="4"/>
        <v>0</v>
      </c>
      <c r="G137" s="23"/>
      <c r="H137" s="77">
        <f t="shared" si="5"/>
        <v>0</v>
      </c>
      <c r="I137" s="23"/>
    </row>
    <row r="138" spans="1:9" ht="15.75">
      <c r="A138" s="20">
        <v>126</v>
      </c>
      <c r="B138" s="12" t="s">
        <v>136</v>
      </c>
      <c r="C138" s="26" t="s">
        <v>2</v>
      </c>
      <c r="D138" s="22">
        <v>9.5510983763132759E-2</v>
      </c>
      <c r="E138" s="22"/>
      <c r="F138" s="15">
        <f t="shared" si="4"/>
        <v>0</v>
      </c>
      <c r="G138" s="23"/>
      <c r="H138" s="77">
        <f t="shared" si="5"/>
        <v>0</v>
      </c>
      <c r="I138" s="23"/>
    </row>
    <row r="139" spans="1:9" ht="15.75">
      <c r="A139" s="20">
        <v>127</v>
      </c>
      <c r="B139" s="12" t="s">
        <v>137</v>
      </c>
      <c r="C139" s="26" t="s">
        <v>2</v>
      </c>
      <c r="D139" s="22">
        <v>9.5510983763132759E-2</v>
      </c>
      <c r="E139" s="22"/>
      <c r="F139" s="15">
        <f t="shared" si="4"/>
        <v>0</v>
      </c>
      <c r="G139" s="23"/>
      <c r="H139" s="77">
        <f t="shared" si="5"/>
        <v>0</v>
      </c>
      <c r="I139" s="23"/>
    </row>
    <row r="140" spans="1:9" ht="15.75">
      <c r="A140" s="20">
        <v>128</v>
      </c>
      <c r="B140" s="12" t="s">
        <v>138</v>
      </c>
      <c r="C140" s="26" t="s">
        <v>2</v>
      </c>
      <c r="D140" s="22">
        <v>9.5510983763132759E-2</v>
      </c>
      <c r="E140" s="22"/>
      <c r="F140" s="15">
        <f t="shared" si="4"/>
        <v>0</v>
      </c>
      <c r="G140" s="23"/>
      <c r="H140" s="77">
        <f t="shared" si="5"/>
        <v>0</v>
      </c>
      <c r="I140" s="23"/>
    </row>
    <row r="141" spans="1:9" ht="15.75">
      <c r="A141" s="20">
        <v>129</v>
      </c>
      <c r="B141" s="12" t="s">
        <v>139</v>
      </c>
      <c r="C141" s="26" t="s">
        <v>2</v>
      </c>
      <c r="D141" s="22">
        <v>0.28653295128939826</v>
      </c>
      <c r="E141" s="22"/>
      <c r="F141" s="15">
        <f t="shared" si="4"/>
        <v>0</v>
      </c>
      <c r="G141" s="23"/>
      <c r="H141" s="77">
        <f t="shared" si="5"/>
        <v>0</v>
      </c>
      <c r="I141" s="23"/>
    </row>
    <row r="142" spans="1:9" ht="15.75">
      <c r="A142" s="20">
        <v>130</v>
      </c>
      <c r="B142" s="12" t="s">
        <v>140</v>
      </c>
      <c r="C142" s="26" t="s">
        <v>2</v>
      </c>
      <c r="D142" s="22">
        <v>0.11938872970391595</v>
      </c>
      <c r="E142" s="22"/>
      <c r="F142" s="15">
        <f t="shared" si="4"/>
        <v>0</v>
      </c>
      <c r="G142" s="23"/>
      <c r="H142" s="77">
        <f t="shared" si="5"/>
        <v>0</v>
      </c>
      <c r="I142" s="23"/>
    </row>
    <row r="143" spans="1:9" ht="15.75">
      <c r="A143" s="20">
        <v>131</v>
      </c>
      <c r="B143" s="12" t="s">
        <v>141</v>
      </c>
      <c r="C143" s="26" t="s">
        <v>2</v>
      </c>
      <c r="D143" s="22">
        <v>0.42979942693409745</v>
      </c>
      <c r="E143" s="22"/>
      <c r="F143" s="15">
        <f t="shared" si="4"/>
        <v>0</v>
      </c>
      <c r="G143" s="23"/>
      <c r="H143" s="77">
        <f t="shared" si="5"/>
        <v>0</v>
      </c>
      <c r="I143" s="23"/>
    </row>
    <row r="144" spans="1:9" ht="15.75">
      <c r="A144" s="20">
        <v>132</v>
      </c>
      <c r="B144" s="12" t="s">
        <v>142</v>
      </c>
      <c r="C144" s="26" t="s">
        <v>2</v>
      </c>
      <c r="D144" s="22">
        <v>0.11938872970391595</v>
      </c>
      <c r="E144" s="22"/>
      <c r="F144" s="15">
        <f t="shared" si="4"/>
        <v>0</v>
      </c>
      <c r="G144" s="23"/>
      <c r="H144" s="77">
        <f t="shared" si="5"/>
        <v>0</v>
      </c>
      <c r="I144" s="23"/>
    </row>
    <row r="145" spans="1:9" ht="15.75">
      <c r="A145" s="20">
        <v>133</v>
      </c>
      <c r="B145" s="12" t="s">
        <v>143</v>
      </c>
      <c r="C145" s="26" t="s">
        <v>2</v>
      </c>
      <c r="D145" s="22">
        <v>0.47755491881566381</v>
      </c>
      <c r="E145" s="22"/>
      <c r="F145" s="15">
        <f t="shared" si="4"/>
        <v>0</v>
      </c>
      <c r="G145" s="23"/>
      <c r="H145" s="77">
        <f t="shared" si="5"/>
        <v>0</v>
      </c>
      <c r="I145" s="23"/>
    </row>
    <row r="146" spans="1:9" ht="15.75">
      <c r="A146" s="20">
        <v>134</v>
      </c>
      <c r="B146" s="12" t="s">
        <v>144</v>
      </c>
      <c r="C146" s="26" t="s">
        <v>2</v>
      </c>
      <c r="D146" s="22">
        <v>0.47755491881566381</v>
      </c>
      <c r="E146" s="22"/>
      <c r="F146" s="15">
        <f t="shared" si="4"/>
        <v>0</v>
      </c>
      <c r="G146" s="23"/>
      <c r="H146" s="77">
        <f t="shared" si="5"/>
        <v>0</v>
      </c>
      <c r="I146" s="23"/>
    </row>
    <row r="147" spans="1:9" ht="15.75">
      <c r="A147" s="20">
        <v>135</v>
      </c>
      <c r="B147" s="12" t="s">
        <v>145</v>
      </c>
      <c r="C147" s="26" t="s">
        <v>2</v>
      </c>
      <c r="D147" s="22">
        <v>0.47755491881566381</v>
      </c>
      <c r="E147" s="22"/>
      <c r="F147" s="15">
        <f t="shared" si="4"/>
        <v>0</v>
      </c>
      <c r="G147" s="23"/>
      <c r="H147" s="77">
        <f t="shared" si="5"/>
        <v>0</v>
      </c>
      <c r="I147" s="23"/>
    </row>
    <row r="148" spans="1:9" ht="15.75">
      <c r="A148" s="20">
        <v>136</v>
      </c>
      <c r="B148" s="12" t="s">
        <v>146</v>
      </c>
      <c r="C148" s="26" t="s">
        <v>2</v>
      </c>
      <c r="D148" s="22">
        <v>0.2387774594078319</v>
      </c>
      <c r="E148" s="22"/>
      <c r="F148" s="15">
        <f t="shared" si="4"/>
        <v>0</v>
      </c>
      <c r="G148" s="23"/>
      <c r="H148" s="77">
        <f t="shared" si="5"/>
        <v>0</v>
      </c>
      <c r="I148" s="23"/>
    </row>
    <row r="149" spans="1:9" ht="15.75">
      <c r="A149" s="20">
        <v>137</v>
      </c>
      <c r="B149" s="12" t="s">
        <v>147</v>
      </c>
      <c r="C149" s="26" t="s">
        <v>2</v>
      </c>
      <c r="D149" s="22">
        <v>0.47755491881566381</v>
      </c>
      <c r="E149" s="22"/>
      <c r="F149" s="15">
        <f t="shared" si="4"/>
        <v>0</v>
      </c>
      <c r="G149" s="23"/>
      <c r="H149" s="77">
        <f t="shared" si="5"/>
        <v>0</v>
      </c>
      <c r="I149" s="23"/>
    </row>
    <row r="150" spans="1:9" ht="15.75">
      <c r="A150" s="20">
        <v>138</v>
      </c>
      <c r="B150" s="12" t="s">
        <v>148</v>
      </c>
      <c r="C150" s="26" t="s">
        <v>2</v>
      </c>
      <c r="D150" s="22">
        <v>0.47755491881566381</v>
      </c>
      <c r="E150" s="22"/>
      <c r="F150" s="15">
        <f t="shared" si="4"/>
        <v>0</v>
      </c>
      <c r="G150" s="23"/>
      <c r="H150" s="77">
        <f t="shared" si="5"/>
        <v>0</v>
      </c>
      <c r="I150" s="23"/>
    </row>
    <row r="151" spans="1:9" ht="15.75">
      <c r="A151" s="20">
        <v>139</v>
      </c>
      <c r="B151" s="12" t="s">
        <v>149</v>
      </c>
      <c r="C151" s="26" t="s">
        <v>2</v>
      </c>
      <c r="D151" s="22">
        <v>0.2387774594078319</v>
      </c>
      <c r="E151" s="22"/>
      <c r="F151" s="15">
        <f t="shared" si="4"/>
        <v>0</v>
      </c>
      <c r="G151" s="23"/>
      <c r="H151" s="77">
        <f t="shared" si="5"/>
        <v>0</v>
      </c>
      <c r="I151" s="23"/>
    </row>
    <row r="152" spans="1:9" ht="15.75">
      <c r="A152" s="20">
        <v>140</v>
      </c>
      <c r="B152" s="12" t="s">
        <v>150</v>
      </c>
      <c r="C152" s="26" t="s">
        <v>2</v>
      </c>
      <c r="D152" s="22">
        <v>0.2387774594078319</v>
      </c>
      <c r="E152" s="22"/>
      <c r="F152" s="15">
        <f t="shared" si="4"/>
        <v>0</v>
      </c>
      <c r="G152" s="23"/>
      <c r="H152" s="77">
        <f t="shared" si="5"/>
        <v>0</v>
      </c>
      <c r="I152" s="23"/>
    </row>
    <row r="153" spans="1:9" ht="15.75">
      <c r="A153" s="20">
        <v>141</v>
      </c>
      <c r="B153" s="12" t="s">
        <v>151</v>
      </c>
      <c r="C153" s="26" t="s">
        <v>2</v>
      </c>
      <c r="D153" s="22">
        <v>0.2387774594078319</v>
      </c>
      <c r="E153" s="22"/>
      <c r="F153" s="15">
        <f t="shared" si="4"/>
        <v>0</v>
      </c>
      <c r="G153" s="23"/>
      <c r="H153" s="77">
        <f t="shared" si="5"/>
        <v>0</v>
      </c>
      <c r="I153" s="23"/>
    </row>
    <row r="154" spans="1:9" ht="15.75">
      <c r="A154" s="20">
        <v>142</v>
      </c>
      <c r="B154" s="12" t="s">
        <v>152</v>
      </c>
      <c r="C154" s="26" t="s">
        <v>2</v>
      </c>
      <c r="D154" s="22">
        <v>0.2387774594078319</v>
      </c>
      <c r="E154" s="22"/>
      <c r="F154" s="15">
        <f t="shared" si="4"/>
        <v>0</v>
      </c>
      <c r="G154" s="23"/>
      <c r="H154" s="77">
        <f t="shared" si="5"/>
        <v>0</v>
      </c>
      <c r="I154" s="23"/>
    </row>
    <row r="155" spans="1:9" ht="15.75">
      <c r="A155" s="20">
        <v>143</v>
      </c>
      <c r="B155" s="12" t="s">
        <v>153</v>
      </c>
      <c r="C155" s="26" t="s">
        <v>2</v>
      </c>
      <c r="D155" s="22">
        <v>0.2387774594078319</v>
      </c>
      <c r="E155" s="22"/>
      <c r="F155" s="15">
        <f t="shared" si="4"/>
        <v>0</v>
      </c>
      <c r="G155" s="23"/>
      <c r="H155" s="77">
        <f t="shared" si="5"/>
        <v>0</v>
      </c>
      <c r="I155" s="23"/>
    </row>
    <row r="156" spans="1:9" ht="15.75">
      <c r="A156" s="20">
        <v>144</v>
      </c>
      <c r="B156" s="12" t="s">
        <v>154</v>
      </c>
      <c r="C156" s="26" t="s">
        <v>2</v>
      </c>
      <c r="D156" s="22">
        <v>0.2387774594078319</v>
      </c>
      <c r="E156" s="22"/>
      <c r="F156" s="15">
        <f t="shared" si="4"/>
        <v>0</v>
      </c>
      <c r="G156" s="23"/>
      <c r="H156" s="77">
        <f t="shared" si="5"/>
        <v>0</v>
      </c>
      <c r="I156" s="23"/>
    </row>
    <row r="157" spans="1:9" ht="15.75">
      <c r="A157" s="20">
        <v>145</v>
      </c>
      <c r="B157" s="12" t="s">
        <v>155</v>
      </c>
      <c r="C157" s="26" t="s">
        <v>2</v>
      </c>
      <c r="D157" s="22">
        <v>9.5510983763132759E-2</v>
      </c>
      <c r="E157" s="22"/>
      <c r="F157" s="15">
        <f t="shared" si="4"/>
        <v>0</v>
      </c>
      <c r="G157" s="23"/>
      <c r="H157" s="77">
        <f t="shared" si="5"/>
        <v>0</v>
      </c>
      <c r="I157" s="23"/>
    </row>
    <row r="158" spans="1:9" ht="15.75">
      <c r="A158" s="20">
        <v>146</v>
      </c>
      <c r="B158" s="12" t="s">
        <v>156</v>
      </c>
      <c r="C158" s="26" t="s">
        <v>2</v>
      </c>
      <c r="D158" s="22">
        <v>9.5510983763132759E-2</v>
      </c>
      <c r="E158" s="22"/>
      <c r="F158" s="15">
        <f t="shared" si="4"/>
        <v>0</v>
      </c>
      <c r="G158" s="23"/>
      <c r="H158" s="77">
        <f t="shared" si="5"/>
        <v>0</v>
      </c>
      <c r="I158" s="23"/>
    </row>
    <row r="159" spans="1:9" ht="15.75">
      <c r="A159" s="20">
        <v>147</v>
      </c>
      <c r="B159" s="12" t="s">
        <v>157</v>
      </c>
      <c r="C159" s="26" t="s">
        <v>2</v>
      </c>
      <c r="D159" s="22">
        <v>9.5510983763132759E-2</v>
      </c>
      <c r="E159" s="22"/>
      <c r="F159" s="15">
        <f t="shared" si="4"/>
        <v>0</v>
      </c>
      <c r="G159" s="23"/>
      <c r="H159" s="77">
        <f t="shared" si="5"/>
        <v>0</v>
      </c>
      <c r="I159" s="23"/>
    </row>
    <row r="160" spans="1:9" ht="15.75">
      <c r="A160" s="20">
        <v>148</v>
      </c>
      <c r="B160" s="12" t="s">
        <v>158</v>
      </c>
      <c r="C160" s="26" t="s">
        <v>2</v>
      </c>
      <c r="D160" s="22">
        <v>9.5510983763132759E-2</v>
      </c>
      <c r="E160" s="22"/>
      <c r="F160" s="15">
        <f t="shared" si="4"/>
        <v>0</v>
      </c>
      <c r="G160" s="23"/>
      <c r="H160" s="77">
        <f t="shared" si="5"/>
        <v>0</v>
      </c>
      <c r="I160" s="23"/>
    </row>
    <row r="161" spans="1:9" ht="15.75">
      <c r="A161" s="20">
        <v>149</v>
      </c>
      <c r="B161" s="12" t="s">
        <v>159</v>
      </c>
      <c r="C161" s="26" t="s">
        <v>2</v>
      </c>
      <c r="D161" s="22">
        <v>9.5510983763132759E-2</v>
      </c>
      <c r="E161" s="22"/>
      <c r="F161" s="15">
        <f t="shared" si="4"/>
        <v>0</v>
      </c>
      <c r="G161" s="23"/>
      <c r="H161" s="77">
        <f t="shared" si="5"/>
        <v>0</v>
      </c>
      <c r="I161" s="23"/>
    </row>
    <row r="162" spans="1:9" ht="15.75">
      <c r="A162" s="20">
        <v>150</v>
      </c>
      <c r="B162" s="12" t="s">
        <v>160</v>
      </c>
      <c r="C162" s="26" t="s">
        <v>2</v>
      </c>
      <c r="D162" s="22">
        <v>9.5510983763132759E-2</v>
      </c>
      <c r="E162" s="22"/>
      <c r="F162" s="15">
        <f t="shared" si="4"/>
        <v>0</v>
      </c>
      <c r="G162" s="23"/>
      <c r="H162" s="77">
        <f t="shared" si="5"/>
        <v>0</v>
      </c>
      <c r="I162" s="23"/>
    </row>
    <row r="163" spans="1:9" ht="15.75">
      <c r="A163" s="20">
        <v>151</v>
      </c>
      <c r="B163" s="12" t="s">
        <v>161</v>
      </c>
      <c r="C163" s="26" t="s">
        <v>2</v>
      </c>
      <c r="D163" s="22">
        <v>9.5510983763132759E-2</v>
      </c>
      <c r="E163" s="22"/>
      <c r="F163" s="15">
        <f t="shared" si="4"/>
        <v>0</v>
      </c>
      <c r="G163" s="23"/>
      <c r="H163" s="77">
        <f t="shared" si="5"/>
        <v>0</v>
      </c>
      <c r="I163" s="23"/>
    </row>
    <row r="164" spans="1:9" ht="15.75">
      <c r="A164" s="20">
        <v>152</v>
      </c>
      <c r="B164" s="12" t="s">
        <v>162</v>
      </c>
      <c r="C164" s="26" t="s">
        <v>2</v>
      </c>
      <c r="D164" s="22">
        <v>9.5510983763132759E-2</v>
      </c>
      <c r="E164" s="22"/>
      <c r="F164" s="15">
        <f t="shared" si="4"/>
        <v>0</v>
      </c>
      <c r="G164" s="23"/>
      <c r="H164" s="77">
        <f t="shared" si="5"/>
        <v>0</v>
      </c>
      <c r="I164" s="23"/>
    </row>
    <row r="165" spans="1:9" ht="15.75">
      <c r="A165" s="20">
        <v>153</v>
      </c>
      <c r="B165" s="12" t="s">
        <v>163</v>
      </c>
      <c r="C165" s="26" t="s">
        <v>2</v>
      </c>
      <c r="D165" s="22">
        <v>9.5510983763132759E-2</v>
      </c>
      <c r="E165" s="22"/>
      <c r="F165" s="15">
        <f t="shared" si="4"/>
        <v>0</v>
      </c>
      <c r="G165" s="23"/>
      <c r="H165" s="77">
        <f t="shared" si="5"/>
        <v>0</v>
      </c>
      <c r="I165" s="23"/>
    </row>
    <row r="166" spans="1:9" ht="15.75">
      <c r="A166" s="20">
        <v>154</v>
      </c>
      <c r="B166" s="12" t="s">
        <v>164</v>
      </c>
      <c r="C166" s="26" t="s">
        <v>2</v>
      </c>
      <c r="D166" s="22">
        <v>9.5510983763132759E-2</v>
      </c>
      <c r="E166" s="22"/>
      <c r="F166" s="15">
        <f t="shared" si="4"/>
        <v>0</v>
      </c>
      <c r="G166" s="23"/>
      <c r="H166" s="77">
        <f t="shared" si="5"/>
        <v>0</v>
      </c>
      <c r="I166" s="23"/>
    </row>
    <row r="167" spans="1:9" ht="15.75">
      <c r="A167" s="20">
        <v>155</v>
      </c>
      <c r="B167" s="12" t="s">
        <v>165</v>
      </c>
      <c r="C167" s="26" t="s">
        <v>2</v>
      </c>
      <c r="D167" s="22">
        <v>9.5510983763132759E-2</v>
      </c>
      <c r="E167" s="22"/>
      <c r="F167" s="15">
        <f t="shared" si="4"/>
        <v>0</v>
      </c>
      <c r="G167" s="23"/>
      <c r="H167" s="77">
        <f t="shared" si="5"/>
        <v>0</v>
      </c>
      <c r="I167" s="23"/>
    </row>
    <row r="168" spans="1:9" ht="15.75">
      <c r="A168" s="20">
        <v>156</v>
      </c>
      <c r="B168" s="12" t="s">
        <v>166</v>
      </c>
      <c r="C168" s="26" t="s">
        <v>2</v>
      </c>
      <c r="D168" s="22">
        <v>9.5510983763132759E-2</v>
      </c>
      <c r="E168" s="22"/>
      <c r="F168" s="15">
        <f t="shared" si="4"/>
        <v>0</v>
      </c>
      <c r="G168" s="23"/>
      <c r="H168" s="77">
        <f t="shared" si="5"/>
        <v>0</v>
      </c>
      <c r="I168" s="23"/>
    </row>
    <row r="169" spans="1:9" ht="15.75">
      <c r="A169" s="20">
        <v>157</v>
      </c>
      <c r="B169" s="12" t="s">
        <v>167</v>
      </c>
      <c r="C169" s="26" t="s">
        <v>2</v>
      </c>
      <c r="D169" s="22">
        <v>0.33428844317096468</v>
      </c>
      <c r="E169" s="22"/>
      <c r="F169" s="15">
        <f t="shared" si="4"/>
        <v>0</v>
      </c>
      <c r="G169" s="23"/>
      <c r="H169" s="77">
        <f t="shared" si="5"/>
        <v>0</v>
      </c>
      <c r="I169" s="23"/>
    </row>
    <row r="170" spans="1:9" ht="15.75">
      <c r="A170" s="20">
        <v>158</v>
      </c>
      <c r="B170" s="12" t="s">
        <v>168</v>
      </c>
      <c r="C170" s="26" t="s">
        <v>2</v>
      </c>
      <c r="D170" s="22">
        <v>0.2387774594078319</v>
      </c>
      <c r="E170" s="22"/>
      <c r="F170" s="15">
        <f t="shared" si="4"/>
        <v>0</v>
      </c>
      <c r="G170" s="23"/>
      <c r="H170" s="77">
        <f t="shared" si="5"/>
        <v>0</v>
      </c>
      <c r="I170" s="23"/>
    </row>
    <row r="171" spans="1:9" ht="15" customHeight="1">
      <c r="A171" s="94" t="s">
        <v>169</v>
      </c>
      <c r="B171" s="94"/>
      <c r="C171" s="94"/>
      <c r="D171" s="94"/>
      <c r="E171" s="80"/>
      <c r="F171" s="86"/>
      <c r="G171" s="91"/>
      <c r="H171" s="88"/>
      <c r="I171" s="91"/>
    </row>
    <row r="172" spans="1:9" ht="15.75">
      <c r="A172" s="20">
        <v>159</v>
      </c>
      <c r="B172" s="12" t="s">
        <v>170</v>
      </c>
      <c r="C172" s="26" t="s">
        <v>2</v>
      </c>
      <c r="D172" s="22">
        <v>16.897081413210447</v>
      </c>
      <c r="E172" s="22"/>
      <c r="F172" s="15">
        <f t="shared" si="4"/>
        <v>0</v>
      </c>
      <c r="G172" s="23"/>
      <c r="H172" s="77">
        <f t="shared" si="5"/>
        <v>0</v>
      </c>
      <c r="I172" s="23"/>
    </row>
    <row r="173" spans="1:9" ht="15.75">
      <c r="A173" s="20">
        <v>160</v>
      </c>
      <c r="B173" s="12" t="s">
        <v>171</v>
      </c>
      <c r="C173" s="26" t="s">
        <v>2</v>
      </c>
      <c r="D173" s="22">
        <v>14.746543778801843</v>
      </c>
      <c r="E173" s="22"/>
      <c r="F173" s="15">
        <f t="shared" si="4"/>
        <v>0</v>
      </c>
      <c r="G173" s="23"/>
      <c r="H173" s="77">
        <f t="shared" si="5"/>
        <v>0</v>
      </c>
      <c r="I173" s="23"/>
    </row>
    <row r="174" spans="1:9" ht="15.75">
      <c r="A174" s="20">
        <v>161</v>
      </c>
      <c r="B174" s="12" t="s">
        <v>172</v>
      </c>
      <c r="C174" s="26" t="s">
        <v>2</v>
      </c>
      <c r="D174" s="22">
        <v>12.288786482334869</v>
      </c>
      <c r="E174" s="22"/>
      <c r="F174" s="15">
        <f t="shared" si="4"/>
        <v>0</v>
      </c>
      <c r="G174" s="23"/>
      <c r="H174" s="77">
        <f t="shared" si="5"/>
        <v>0</v>
      </c>
      <c r="I174" s="23"/>
    </row>
    <row r="175" spans="1:9" ht="15.75">
      <c r="A175" s="20">
        <v>162</v>
      </c>
      <c r="B175" s="12" t="s">
        <v>173</v>
      </c>
      <c r="C175" s="26" t="s">
        <v>2</v>
      </c>
      <c r="D175" s="22">
        <v>11.059907834101383</v>
      </c>
      <c r="E175" s="22"/>
      <c r="F175" s="15">
        <f t="shared" si="4"/>
        <v>0</v>
      </c>
      <c r="G175" s="23"/>
      <c r="H175" s="77">
        <f t="shared" si="5"/>
        <v>0</v>
      </c>
      <c r="I175" s="23"/>
    </row>
    <row r="176" spans="1:9" ht="15.75">
      <c r="A176" s="20">
        <v>163</v>
      </c>
      <c r="B176" s="12" t="s">
        <v>174</v>
      </c>
      <c r="C176" s="26" t="s">
        <v>2</v>
      </c>
      <c r="D176" s="22">
        <v>13.517665130568357</v>
      </c>
      <c r="E176" s="22"/>
      <c r="F176" s="15">
        <f t="shared" si="4"/>
        <v>0</v>
      </c>
      <c r="G176" s="23"/>
      <c r="H176" s="77">
        <f t="shared" si="5"/>
        <v>0</v>
      </c>
      <c r="I176" s="23"/>
    </row>
    <row r="177" spans="1:9" ht="15.75">
      <c r="A177" s="20">
        <v>164</v>
      </c>
      <c r="B177" s="12" t="s">
        <v>175</v>
      </c>
      <c r="C177" s="26" t="s">
        <v>2</v>
      </c>
      <c r="D177" s="22">
        <v>13.210445468509985</v>
      </c>
      <c r="E177" s="22"/>
      <c r="F177" s="15">
        <f t="shared" si="4"/>
        <v>0</v>
      </c>
      <c r="G177" s="23"/>
      <c r="H177" s="77">
        <f t="shared" si="5"/>
        <v>0</v>
      </c>
      <c r="I177" s="23"/>
    </row>
    <row r="178" spans="1:9" ht="15.75">
      <c r="A178" s="20">
        <v>165</v>
      </c>
      <c r="B178" s="12" t="s">
        <v>176</v>
      </c>
      <c r="C178" s="26" t="s">
        <v>2</v>
      </c>
      <c r="D178" s="22">
        <v>7.3732718894009217</v>
      </c>
      <c r="E178" s="22"/>
      <c r="F178" s="15">
        <f t="shared" si="4"/>
        <v>0</v>
      </c>
      <c r="G178" s="23"/>
      <c r="H178" s="77">
        <f t="shared" si="5"/>
        <v>0</v>
      </c>
      <c r="I178" s="23"/>
    </row>
    <row r="179" spans="1:9" ht="15.75">
      <c r="A179" s="20">
        <v>166</v>
      </c>
      <c r="B179" s="12" t="s">
        <v>177</v>
      </c>
      <c r="C179" s="26" t="s">
        <v>2</v>
      </c>
      <c r="D179" s="22">
        <v>4.6082949308755765</v>
      </c>
      <c r="E179" s="22"/>
      <c r="F179" s="15">
        <f t="shared" si="4"/>
        <v>0</v>
      </c>
      <c r="G179" s="23"/>
      <c r="H179" s="77">
        <f t="shared" si="5"/>
        <v>0</v>
      </c>
      <c r="I179" s="23"/>
    </row>
    <row r="180" spans="1:9" ht="15.75">
      <c r="A180" s="20">
        <v>167</v>
      </c>
      <c r="B180" s="12" t="s">
        <v>178</v>
      </c>
      <c r="C180" s="26" t="s">
        <v>2</v>
      </c>
      <c r="D180" s="22">
        <v>6.1443932411674345</v>
      </c>
      <c r="E180" s="22"/>
      <c r="F180" s="15">
        <f t="shared" si="4"/>
        <v>0</v>
      </c>
      <c r="G180" s="23"/>
      <c r="H180" s="77">
        <f t="shared" si="5"/>
        <v>0</v>
      </c>
      <c r="I180" s="23"/>
    </row>
    <row r="181" spans="1:9" ht="15.75">
      <c r="A181" s="20">
        <v>168</v>
      </c>
      <c r="B181" s="12" t="s">
        <v>179</v>
      </c>
      <c r="C181" s="26" t="s">
        <v>2</v>
      </c>
      <c r="D181" s="22">
        <v>0.15360983102918588</v>
      </c>
      <c r="E181" s="22"/>
      <c r="F181" s="15">
        <f t="shared" si="4"/>
        <v>0</v>
      </c>
      <c r="G181" s="23"/>
      <c r="H181" s="77">
        <f t="shared" si="5"/>
        <v>0</v>
      </c>
      <c r="I181" s="23"/>
    </row>
    <row r="182" spans="1:9" ht="15" customHeight="1">
      <c r="A182" s="94" t="s">
        <v>180</v>
      </c>
      <c r="B182" s="94"/>
      <c r="C182" s="94"/>
      <c r="D182" s="94"/>
      <c r="E182" s="80"/>
      <c r="F182" s="86"/>
      <c r="G182" s="91"/>
      <c r="H182" s="88"/>
      <c r="I182" s="91"/>
    </row>
    <row r="183" spans="1:9" ht="15.75">
      <c r="A183" s="20">
        <v>169</v>
      </c>
      <c r="B183" s="12" t="s">
        <v>181</v>
      </c>
      <c r="C183" s="26" t="s">
        <v>2</v>
      </c>
      <c r="D183" s="22">
        <v>19.17808219178082</v>
      </c>
      <c r="E183" s="22"/>
      <c r="F183" s="15">
        <f t="shared" si="4"/>
        <v>0</v>
      </c>
      <c r="G183" s="23"/>
      <c r="H183" s="77">
        <f t="shared" si="5"/>
        <v>0</v>
      </c>
      <c r="I183" s="23"/>
    </row>
    <row r="184" spans="1:9" ht="15.75">
      <c r="A184" s="20">
        <v>170</v>
      </c>
      <c r="B184" s="12" t="s">
        <v>182</v>
      </c>
      <c r="C184" s="26" t="s">
        <v>2</v>
      </c>
      <c r="D184" s="22">
        <v>4.10958904109589</v>
      </c>
      <c r="E184" s="22"/>
      <c r="F184" s="15">
        <f t="shared" si="4"/>
        <v>0</v>
      </c>
      <c r="G184" s="23"/>
      <c r="H184" s="77">
        <f t="shared" si="5"/>
        <v>0</v>
      </c>
      <c r="I184" s="23"/>
    </row>
    <row r="185" spans="1:9" ht="15.75">
      <c r="A185" s="20">
        <v>171</v>
      </c>
      <c r="B185" s="12" t="s">
        <v>183</v>
      </c>
      <c r="C185" s="26" t="s">
        <v>2</v>
      </c>
      <c r="D185" s="22">
        <v>4.10958904109589</v>
      </c>
      <c r="E185" s="22"/>
      <c r="F185" s="15">
        <f t="shared" si="4"/>
        <v>0</v>
      </c>
      <c r="G185" s="23"/>
      <c r="H185" s="77">
        <f t="shared" si="5"/>
        <v>0</v>
      </c>
      <c r="I185" s="23"/>
    </row>
    <row r="186" spans="1:9" ht="15.75">
      <c r="A186" s="20">
        <v>172</v>
      </c>
      <c r="B186" s="12" t="s">
        <v>184</v>
      </c>
      <c r="C186" s="26" t="s">
        <v>2</v>
      </c>
      <c r="D186" s="22">
        <v>2.7397260273972601</v>
      </c>
      <c r="E186" s="22"/>
      <c r="F186" s="15">
        <f t="shared" si="4"/>
        <v>0</v>
      </c>
      <c r="G186" s="23"/>
      <c r="H186" s="77">
        <f t="shared" si="5"/>
        <v>0</v>
      </c>
      <c r="I186" s="23"/>
    </row>
    <row r="187" spans="1:9" ht="15.75">
      <c r="A187" s="20">
        <v>173</v>
      </c>
      <c r="B187" s="12" t="s">
        <v>185</v>
      </c>
      <c r="C187" s="26" t="s">
        <v>2</v>
      </c>
      <c r="D187" s="22">
        <v>4.10958904109589</v>
      </c>
      <c r="E187" s="22"/>
      <c r="F187" s="15">
        <f t="shared" si="4"/>
        <v>0</v>
      </c>
      <c r="G187" s="23"/>
      <c r="H187" s="77">
        <f t="shared" si="5"/>
        <v>0</v>
      </c>
      <c r="I187" s="23"/>
    </row>
    <row r="188" spans="1:9" ht="15.75">
      <c r="A188" s="20">
        <v>174</v>
      </c>
      <c r="B188" s="12" t="s">
        <v>186</v>
      </c>
      <c r="C188" s="26" t="s">
        <v>2</v>
      </c>
      <c r="D188" s="22">
        <v>1.3698630136986301</v>
      </c>
      <c r="E188" s="22"/>
      <c r="F188" s="15">
        <f t="shared" si="4"/>
        <v>0</v>
      </c>
      <c r="G188" s="23"/>
      <c r="H188" s="77">
        <f t="shared" si="5"/>
        <v>0</v>
      </c>
      <c r="I188" s="23"/>
    </row>
    <row r="189" spans="1:9" ht="15.75">
      <c r="A189" s="20">
        <v>175</v>
      </c>
      <c r="B189" s="12" t="s">
        <v>187</v>
      </c>
      <c r="C189" s="26" t="s">
        <v>2</v>
      </c>
      <c r="D189" s="22">
        <v>4.10958904109589</v>
      </c>
      <c r="E189" s="22"/>
      <c r="F189" s="15">
        <f t="shared" si="4"/>
        <v>0</v>
      </c>
      <c r="G189" s="23"/>
      <c r="H189" s="77">
        <f t="shared" si="5"/>
        <v>0</v>
      </c>
      <c r="I189" s="23"/>
    </row>
    <row r="190" spans="1:9" ht="15.75">
      <c r="A190" s="20">
        <v>176</v>
      </c>
      <c r="B190" s="12" t="s">
        <v>188</v>
      </c>
      <c r="C190" s="26" t="s">
        <v>2</v>
      </c>
      <c r="D190" s="22">
        <v>6.8493150684931505</v>
      </c>
      <c r="E190" s="22"/>
      <c r="F190" s="15">
        <f t="shared" si="4"/>
        <v>0</v>
      </c>
      <c r="G190" s="23"/>
      <c r="H190" s="77">
        <f t="shared" si="5"/>
        <v>0</v>
      </c>
      <c r="I190" s="23"/>
    </row>
    <row r="191" spans="1:9" ht="15.75">
      <c r="A191" s="20">
        <v>177</v>
      </c>
      <c r="B191" s="12" t="s">
        <v>189</v>
      </c>
      <c r="C191" s="26" t="s">
        <v>2</v>
      </c>
      <c r="D191" s="22">
        <v>5.4794520547945202</v>
      </c>
      <c r="E191" s="22"/>
      <c r="F191" s="15">
        <f t="shared" si="4"/>
        <v>0</v>
      </c>
      <c r="G191" s="23"/>
      <c r="H191" s="77">
        <f t="shared" si="5"/>
        <v>0</v>
      </c>
      <c r="I191" s="23"/>
    </row>
    <row r="192" spans="1:9" ht="15.75">
      <c r="A192" s="20">
        <v>178</v>
      </c>
      <c r="B192" s="12" t="s">
        <v>190</v>
      </c>
      <c r="C192" s="26" t="s">
        <v>2</v>
      </c>
      <c r="D192" s="22">
        <v>4.10958904109589</v>
      </c>
      <c r="E192" s="22"/>
      <c r="F192" s="15">
        <f t="shared" si="4"/>
        <v>0</v>
      </c>
      <c r="G192" s="23"/>
      <c r="H192" s="77">
        <f t="shared" si="5"/>
        <v>0</v>
      </c>
      <c r="I192" s="23"/>
    </row>
    <row r="193" spans="1:9" ht="15.75">
      <c r="A193" s="20">
        <v>179</v>
      </c>
      <c r="B193" s="12" t="s">
        <v>191</v>
      </c>
      <c r="C193" s="26" t="s">
        <v>2</v>
      </c>
      <c r="D193" s="22">
        <v>9.5890410958904102</v>
      </c>
      <c r="E193" s="22"/>
      <c r="F193" s="15">
        <f t="shared" si="4"/>
        <v>0</v>
      </c>
      <c r="G193" s="23"/>
      <c r="H193" s="77">
        <f t="shared" si="5"/>
        <v>0</v>
      </c>
      <c r="I193" s="23"/>
    </row>
    <row r="194" spans="1:9" ht="15.75">
      <c r="A194" s="20">
        <v>180</v>
      </c>
      <c r="B194" s="12" t="s">
        <v>192</v>
      </c>
      <c r="C194" s="26" t="s">
        <v>2</v>
      </c>
      <c r="D194" s="22">
        <v>4.10958904109589</v>
      </c>
      <c r="E194" s="22"/>
      <c r="F194" s="15">
        <f t="shared" si="4"/>
        <v>0</v>
      </c>
      <c r="G194" s="23"/>
      <c r="H194" s="77">
        <f t="shared" si="5"/>
        <v>0</v>
      </c>
      <c r="I194" s="23"/>
    </row>
    <row r="195" spans="1:9" ht="15.75">
      <c r="A195" s="20">
        <v>181</v>
      </c>
      <c r="B195" s="12" t="s">
        <v>193</v>
      </c>
      <c r="C195" s="26" t="s">
        <v>2</v>
      </c>
      <c r="D195" s="22">
        <v>5.4794520547945202</v>
      </c>
      <c r="E195" s="22"/>
      <c r="F195" s="15">
        <f t="shared" si="4"/>
        <v>0</v>
      </c>
      <c r="G195" s="23"/>
      <c r="H195" s="77">
        <f t="shared" si="5"/>
        <v>0</v>
      </c>
      <c r="I195" s="23"/>
    </row>
    <row r="196" spans="1:9" ht="15.75">
      <c r="A196" s="20">
        <v>182</v>
      </c>
      <c r="B196" s="12" t="s">
        <v>194</v>
      </c>
      <c r="C196" s="26" t="s">
        <v>2</v>
      </c>
      <c r="D196" s="22">
        <v>4.10958904109589</v>
      </c>
      <c r="E196" s="22"/>
      <c r="F196" s="15">
        <f t="shared" si="4"/>
        <v>0</v>
      </c>
      <c r="G196" s="23"/>
      <c r="H196" s="77">
        <f t="shared" si="5"/>
        <v>0</v>
      </c>
      <c r="I196" s="23"/>
    </row>
    <row r="197" spans="1:9" ht="15.75">
      <c r="A197" s="20">
        <v>183</v>
      </c>
      <c r="B197" s="12" t="s">
        <v>195</v>
      </c>
      <c r="C197" s="26" t="s">
        <v>2</v>
      </c>
      <c r="D197" s="22">
        <v>5.4794520547945202</v>
      </c>
      <c r="E197" s="22"/>
      <c r="F197" s="15">
        <f t="shared" si="4"/>
        <v>0</v>
      </c>
      <c r="G197" s="23"/>
      <c r="H197" s="77">
        <f t="shared" si="5"/>
        <v>0</v>
      </c>
      <c r="I197" s="23"/>
    </row>
    <row r="198" spans="1:9" ht="15.75">
      <c r="A198" s="20">
        <v>184</v>
      </c>
      <c r="B198" s="12" t="s">
        <v>196</v>
      </c>
      <c r="C198" s="26" t="s">
        <v>2</v>
      </c>
      <c r="D198" s="22">
        <v>4.10958904109589</v>
      </c>
      <c r="E198" s="22"/>
      <c r="F198" s="15">
        <f t="shared" ref="F198:F253" si="6">E198*D198</f>
        <v>0</v>
      </c>
      <c r="G198" s="23"/>
      <c r="H198" s="77">
        <f t="shared" ref="H198:H253" si="7">F198+G198</f>
        <v>0</v>
      </c>
      <c r="I198" s="23"/>
    </row>
    <row r="199" spans="1:9" ht="15.75">
      <c r="A199" s="20">
        <v>185</v>
      </c>
      <c r="B199" s="12" t="s">
        <v>197</v>
      </c>
      <c r="C199" s="26" t="s">
        <v>2</v>
      </c>
      <c r="D199" s="22">
        <v>4.10958904109589</v>
      </c>
      <c r="E199" s="22"/>
      <c r="F199" s="15">
        <f t="shared" si="6"/>
        <v>0</v>
      </c>
      <c r="G199" s="23"/>
      <c r="H199" s="77">
        <f t="shared" si="7"/>
        <v>0</v>
      </c>
      <c r="I199" s="23"/>
    </row>
    <row r="200" spans="1:9" ht="15.75">
      <c r="A200" s="20">
        <v>186</v>
      </c>
      <c r="B200" s="12" t="s">
        <v>198</v>
      </c>
      <c r="C200" s="26" t="s">
        <v>2</v>
      </c>
      <c r="D200" s="22">
        <v>4.10958904109589</v>
      </c>
      <c r="E200" s="22"/>
      <c r="F200" s="15">
        <f t="shared" si="6"/>
        <v>0</v>
      </c>
      <c r="G200" s="23"/>
      <c r="H200" s="77">
        <f t="shared" si="7"/>
        <v>0</v>
      </c>
      <c r="I200" s="23"/>
    </row>
    <row r="201" spans="1:9" ht="15.75">
      <c r="A201" s="20">
        <v>187</v>
      </c>
      <c r="B201" s="12" t="s">
        <v>199</v>
      </c>
      <c r="C201" s="26" t="s">
        <v>2</v>
      </c>
      <c r="D201" s="22">
        <v>1.3698630136986301</v>
      </c>
      <c r="E201" s="22"/>
      <c r="F201" s="15">
        <f t="shared" si="6"/>
        <v>0</v>
      </c>
      <c r="G201" s="23"/>
      <c r="H201" s="77">
        <f t="shared" si="7"/>
        <v>0</v>
      </c>
      <c r="I201" s="23"/>
    </row>
    <row r="202" spans="1:9" ht="15.75">
      <c r="A202" s="20">
        <v>188</v>
      </c>
      <c r="B202" s="12" t="s">
        <v>200</v>
      </c>
      <c r="C202" s="26" t="s">
        <v>2</v>
      </c>
      <c r="D202" s="22">
        <v>1.3698630136986301</v>
      </c>
      <c r="E202" s="22"/>
      <c r="F202" s="15">
        <f t="shared" si="6"/>
        <v>0</v>
      </c>
      <c r="G202" s="23"/>
      <c r="H202" s="77">
        <f t="shared" si="7"/>
        <v>0</v>
      </c>
      <c r="I202" s="23"/>
    </row>
    <row r="203" spans="1:9" ht="15" customHeight="1">
      <c r="A203" s="94" t="s">
        <v>201</v>
      </c>
      <c r="B203" s="94"/>
      <c r="C203" s="94"/>
      <c r="D203" s="94"/>
      <c r="E203" s="80"/>
      <c r="F203" s="86"/>
      <c r="G203" s="91"/>
      <c r="H203" s="88"/>
      <c r="I203" s="91"/>
    </row>
    <row r="204" spans="1:9" ht="15.75">
      <c r="A204" s="20">
        <v>189</v>
      </c>
      <c r="B204" s="12" t="s">
        <v>202</v>
      </c>
      <c r="C204" s="26" t="s">
        <v>2</v>
      </c>
      <c r="D204" s="22">
        <v>41.80064308681672</v>
      </c>
      <c r="E204" s="22"/>
      <c r="F204" s="15">
        <f t="shared" si="6"/>
        <v>0</v>
      </c>
      <c r="G204" s="23"/>
      <c r="H204" s="77">
        <f t="shared" si="7"/>
        <v>0</v>
      </c>
      <c r="I204" s="23"/>
    </row>
    <row r="205" spans="1:9" ht="15.75">
      <c r="A205" s="20">
        <v>190</v>
      </c>
      <c r="B205" s="12" t="s">
        <v>203</v>
      </c>
      <c r="C205" s="26" t="s">
        <v>2</v>
      </c>
      <c r="D205" s="22">
        <v>6.270096463022508</v>
      </c>
      <c r="E205" s="22"/>
      <c r="F205" s="15">
        <f t="shared" si="6"/>
        <v>0</v>
      </c>
      <c r="G205" s="23"/>
      <c r="H205" s="77">
        <f t="shared" si="7"/>
        <v>0</v>
      </c>
      <c r="I205" s="23"/>
    </row>
    <row r="206" spans="1:9" ht="15.75">
      <c r="A206" s="20">
        <v>191</v>
      </c>
      <c r="B206" s="12" t="s">
        <v>204</v>
      </c>
      <c r="C206" s="26" t="s">
        <v>2</v>
      </c>
      <c r="D206" s="22">
        <v>4.823151125401929</v>
      </c>
      <c r="E206" s="22"/>
      <c r="F206" s="15">
        <f t="shared" si="6"/>
        <v>0</v>
      </c>
      <c r="G206" s="23"/>
      <c r="H206" s="77">
        <f t="shared" si="7"/>
        <v>0</v>
      </c>
      <c r="I206" s="23"/>
    </row>
    <row r="207" spans="1:9" ht="15.75">
      <c r="A207" s="20">
        <v>192</v>
      </c>
      <c r="B207" s="12" t="s">
        <v>205</v>
      </c>
      <c r="C207" s="26" t="s">
        <v>2</v>
      </c>
      <c r="D207" s="22">
        <v>6.430868167202572</v>
      </c>
      <c r="E207" s="22"/>
      <c r="F207" s="15">
        <f t="shared" si="6"/>
        <v>0</v>
      </c>
      <c r="G207" s="23"/>
      <c r="H207" s="77">
        <f t="shared" si="7"/>
        <v>0</v>
      </c>
      <c r="I207" s="23"/>
    </row>
    <row r="208" spans="1:9" ht="15.75">
      <c r="A208" s="20">
        <v>193</v>
      </c>
      <c r="B208" s="12" t="s">
        <v>206</v>
      </c>
      <c r="C208" s="26" t="s">
        <v>2</v>
      </c>
      <c r="D208" s="22">
        <v>17.845659163987136</v>
      </c>
      <c r="E208" s="22"/>
      <c r="F208" s="15">
        <f t="shared" si="6"/>
        <v>0</v>
      </c>
      <c r="G208" s="23"/>
      <c r="H208" s="77">
        <f t="shared" si="7"/>
        <v>0</v>
      </c>
      <c r="I208" s="23"/>
    </row>
    <row r="209" spans="1:9" ht="15.75">
      <c r="A209" s="20">
        <v>194</v>
      </c>
      <c r="B209" s="12" t="s">
        <v>207</v>
      </c>
      <c r="C209" s="26" t="s">
        <v>2</v>
      </c>
      <c r="D209" s="22">
        <v>3.536977491961415</v>
      </c>
      <c r="E209" s="22"/>
      <c r="F209" s="15">
        <f t="shared" si="6"/>
        <v>0</v>
      </c>
      <c r="G209" s="23"/>
      <c r="H209" s="77">
        <f t="shared" si="7"/>
        <v>0</v>
      </c>
      <c r="I209" s="23"/>
    </row>
    <row r="210" spans="1:9" ht="15.75">
      <c r="A210" s="20">
        <v>195</v>
      </c>
      <c r="B210" s="12" t="s">
        <v>208</v>
      </c>
      <c r="C210" s="26" t="s">
        <v>2</v>
      </c>
      <c r="D210" s="22">
        <v>0.8038585209003215</v>
      </c>
      <c r="E210" s="22"/>
      <c r="F210" s="15">
        <f t="shared" si="6"/>
        <v>0</v>
      </c>
      <c r="G210" s="23"/>
      <c r="H210" s="77">
        <f t="shared" si="7"/>
        <v>0</v>
      </c>
      <c r="I210" s="23"/>
    </row>
    <row r="211" spans="1:9" ht="15.75">
      <c r="A211" s="20">
        <v>196</v>
      </c>
      <c r="B211" s="12" t="s">
        <v>209</v>
      </c>
      <c r="C211" s="26" t="s">
        <v>2</v>
      </c>
      <c r="D211" s="22">
        <v>1.1254019292604502</v>
      </c>
      <c r="E211" s="22"/>
      <c r="F211" s="15">
        <f t="shared" si="6"/>
        <v>0</v>
      </c>
      <c r="G211" s="23"/>
      <c r="H211" s="77">
        <f t="shared" si="7"/>
        <v>0</v>
      </c>
      <c r="I211" s="23"/>
    </row>
    <row r="212" spans="1:9" ht="15.75">
      <c r="A212" s="20">
        <v>197</v>
      </c>
      <c r="B212" s="12" t="s">
        <v>210</v>
      </c>
      <c r="C212" s="26" t="s">
        <v>2</v>
      </c>
      <c r="D212" s="22">
        <v>0.8038585209003215</v>
      </c>
      <c r="E212" s="22"/>
      <c r="F212" s="15">
        <f t="shared" si="6"/>
        <v>0</v>
      </c>
      <c r="G212" s="23"/>
      <c r="H212" s="77">
        <f t="shared" si="7"/>
        <v>0</v>
      </c>
      <c r="I212" s="23"/>
    </row>
    <row r="213" spans="1:9" ht="15.75">
      <c r="A213" s="20">
        <v>198</v>
      </c>
      <c r="B213" s="12" t="s">
        <v>211</v>
      </c>
      <c r="C213" s="26" t="s">
        <v>2</v>
      </c>
      <c r="D213" s="22">
        <v>1.929260450160772</v>
      </c>
      <c r="E213" s="22"/>
      <c r="F213" s="15">
        <f t="shared" si="6"/>
        <v>0</v>
      </c>
      <c r="G213" s="23"/>
      <c r="H213" s="77">
        <f t="shared" si="7"/>
        <v>0</v>
      </c>
      <c r="I213" s="23"/>
    </row>
    <row r="214" spans="1:9" ht="15.75">
      <c r="A214" s="20">
        <v>199</v>
      </c>
      <c r="B214" s="12" t="s">
        <v>212</v>
      </c>
      <c r="C214" s="26" t="s">
        <v>2</v>
      </c>
      <c r="D214" s="22">
        <v>0.16077170418006431</v>
      </c>
      <c r="E214" s="22"/>
      <c r="F214" s="15">
        <f t="shared" si="6"/>
        <v>0</v>
      </c>
      <c r="G214" s="23"/>
      <c r="H214" s="77">
        <f t="shared" si="7"/>
        <v>0</v>
      </c>
      <c r="I214" s="23"/>
    </row>
    <row r="215" spans="1:9" ht="15.75">
      <c r="A215" s="20">
        <v>200</v>
      </c>
      <c r="B215" s="12" t="s">
        <v>213</v>
      </c>
      <c r="C215" s="26" t="s">
        <v>2</v>
      </c>
      <c r="D215" s="22">
        <v>0.16077170418006431</v>
      </c>
      <c r="E215" s="22"/>
      <c r="F215" s="15">
        <f t="shared" si="6"/>
        <v>0</v>
      </c>
      <c r="G215" s="23"/>
      <c r="H215" s="77">
        <f t="shared" si="7"/>
        <v>0</v>
      </c>
      <c r="I215" s="23"/>
    </row>
    <row r="216" spans="1:9" ht="15.75">
      <c r="A216" s="20">
        <v>201</v>
      </c>
      <c r="B216" s="12" t="s">
        <v>214</v>
      </c>
      <c r="C216" s="26" t="s">
        <v>2</v>
      </c>
      <c r="D216" s="22">
        <v>0.16077170418006431</v>
      </c>
      <c r="E216" s="22"/>
      <c r="F216" s="15">
        <f t="shared" si="6"/>
        <v>0</v>
      </c>
      <c r="G216" s="23"/>
      <c r="H216" s="77">
        <f t="shared" si="7"/>
        <v>0</v>
      </c>
      <c r="I216" s="23"/>
    </row>
    <row r="217" spans="1:9" ht="15.75">
      <c r="A217" s="20">
        <v>202</v>
      </c>
      <c r="B217" s="12" t="s">
        <v>215</v>
      </c>
      <c r="C217" s="26" t="s">
        <v>2</v>
      </c>
      <c r="D217" s="22">
        <v>1.607717041800643</v>
      </c>
      <c r="E217" s="22"/>
      <c r="F217" s="15">
        <f t="shared" si="6"/>
        <v>0</v>
      </c>
      <c r="G217" s="23"/>
      <c r="H217" s="77">
        <f t="shared" si="7"/>
        <v>0</v>
      </c>
      <c r="I217" s="23"/>
    </row>
    <row r="218" spans="1:9" ht="15.75">
      <c r="A218" s="20">
        <v>203</v>
      </c>
      <c r="B218" s="12" t="s">
        <v>216</v>
      </c>
      <c r="C218" s="26" t="s">
        <v>2</v>
      </c>
      <c r="D218" s="22">
        <v>5.305466237942122</v>
      </c>
      <c r="E218" s="22"/>
      <c r="F218" s="15">
        <f t="shared" si="6"/>
        <v>0</v>
      </c>
      <c r="G218" s="23"/>
      <c r="H218" s="77">
        <f t="shared" si="7"/>
        <v>0</v>
      </c>
      <c r="I218" s="23"/>
    </row>
    <row r="219" spans="1:9" ht="15.75">
      <c r="A219" s="20">
        <v>204</v>
      </c>
      <c r="B219" s="12" t="s">
        <v>217</v>
      </c>
      <c r="C219" s="26" t="s">
        <v>2</v>
      </c>
      <c r="D219" s="22">
        <v>0.16077170418006431</v>
      </c>
      <c r="E219" s="22"/>
      <c r="F219" s="15">
        <f t="shared" si="6"/>
        <v>0</v>
      </c>
      <c r="G219" s="23"/>
      <c r="H219" s="77">
        <f t="shared" si="7"/>
        <v>0</v>
      </c>
      <c r="I219" s="23"/>
    </row>
    <row r="220" spans="1:9" ht="15.75">
      <c r="A220" s="20">
        <v>205</v>
      </c>
      <c r="B220" s="12" t="s">
        <v>218</v>
      </c>
      <c r="C220" s="26" t="s">
        <v>2</v>
      </c>
      <c r="D220" s="22">
        <v>0.16077170418006431</v>
      </c>
      <c r="E220" s="22"/>
      <c r="F220" s="15">
        <f t="shared" si="6"/>
        <v>0</v>
      </c>
      <c r="G220" s="23"/>
      <c r="H220" s="77">
        <f t="shared" si="7"/>
        <v>0</v>
      </c>
      <c r="I220" s="23"/>
    </row>
    <row r="221" spans="1:9" ht="15.75">
      <c r="A221" s="20">
        <v>206</v>
      </c>
      <c r="B221" s="12" t="s">
        <v>219</v>
      </c>
      <c r="C221" s="26" t="s">
        <v>2</v>
      </c>
      <c r="D221" s="22">
        <v>4.180064308681672</v>
      </c>
      <c r="E221" s="22"/>
      <c r="F221" s="15">
        <f t="shared" si="6"/>
        <v>0</v>
      </c>
      <c r="G221" s="23"/>
      <c r="H221" s="77">
        <f t="shared" si="7"/>
        <v>0</v>
      </c>
      <c r="I221" s="23"/>
    </row>
    <row r="222" spans="1:9" ht="15.75">
      <c r="A222" s="20">
        <v>207</v>
      </c>
      <c r="B222" s="12" t="s">
        <v>220</v>
      </c>
      <c r="C222" s="26" t="s">
        <v>2</v>
      </c>
      <c r="D222" s="22">
        <v>2.090032154340836</v>
      </c>
      <c r="E222" s="22"/>
      <c r="F222" s="15">
        <f t="shared" si="6"/>
        <v>0</v>
      </c>
      <c r="G222" s="23"/>
      <c r="H222" s="77">
        <f t="shared" si="7"/>
        <v>0</v>
      </c>
      <c r="I222" s="23"/>
    </row>
    <row r="223" spans="1:9" ht="15.75">
      <c r="A223" s="20">
        <v>208</v>
      </c>
      <c r="B223" s="12" t="s">
        <v>221</v>
      </c>
      <c r="C223" s="26" t="s">
        <v>2</v>
      </c>
      <c r="D223" s="22">
        <v>0.16077170418006431</v>
      </c>
      <c r="E223" s="22"/>
      <c r="F223" s="15">
        <f t="shared" si="6"/>
        <v>0</v>
      </c>
      <c r="G223" s="23"/>
      <c r="H223" s="77">
        <f t="shared" si="7"/>
        <v>0</v>
      </c>
      <c r="I223" s="23"/>
    </row>
    <row r="224" spans="1:9" ht="15.75">
      <c r="A224" s="20">
        <v>209</v>
      </c>
      <c r="B224" s="12" t="s">
        <v>222</v>
      </c>
      <c r="C224" s="26" t="s">
        <v>2</v>
      </c>
      <c r="D224" s="22">
        <v>0.32154340836012862</v>
      </c>
      <c r="E224" s="22"/>
      <c r="F224" s="15">
        <f t="shared" si="6"/>
        <v>0</v>
      </c>
      <c r="G224" s="23"/>
      <c r="H224" s="77">
        <f t="shared" si="7"/>
        <v>0</v>
      </c>
      <c r="I224" s="23"/>
    </row>
    <row r="225" spans="1:9" ht="15.75">
      <c r="A225" s="20">
        <v>210</v>
      </c>
      <c r="B225" s="12" t="s">
        <v>223</v>
      </c>
      <c r="C225" s="26" t="s">
        <v>2</v>
      </c>
      <c r="D225" s="22">
        <v>0.16077170418006431</v>
      </c>
      <c r="E225" s="22"/>
      <c r="F225" s="15">
        <f t="shared" si="6"/>
        <v>0</v>
      </c>
      <c r="G225" s="23"/>
      <c r="H225" s="77">
        <f>F225+G225</f>
        <v>0</v>
      </c>
      <c r="I225" s="23"/>
    </row>
    <row r="226" spans="1:9" ht="15.75">
      <c r="A226" s="20">
        <v>211</v>
      </c>
      <c r="B226" s="12" t="s">
        <v>578</v>
      </c>
      <c r="C226" s="26" t="s">
        <v>2</v>
      </c>
      <c r="D226" s="22">
        <v>0.161</v>
      </c>
      <c r="E226" s="81"/>
      <c r="F226" s="15">
        <f t="shared" si="6"/>
        <v>0</v>
      </c>
      <c r="G226" s="23"/>
      <c r="H226" s="77">
        <f>F226+G226</f>
        <v>0</v>
      </c>
      <c r="I226" s="23"/>
    </row>
    <row r="227" spans="1:9" ht="15" customHeight="1">
      <c r="A227" s="94" t="s">
        <v>224</v>
      </c>
      <c r="B227" s="94"/>
      <c r="C227" s="94"/>
      <c r="D227" s="94"/>
      <c r="E227" s="80"/>
      <c r="F227" s="86"/>
      <c r="G227" s="91"/>
      <c r="H227" s="88"/>
      <c r="I227" s="91"/>
    </row>
    <row r="228" spans="1:9" ht="15.75">
      <c r="A228" s="20">
        <v>212</v>
      </c>
      <c r="B228" s="12" t="s">
        <v>225</v>
      </c>
      <c r="C228" s="26" t="s">
        <v>2</v>
      </c>
      <c r="D228" s="22">
        <v>21.826809015421116</v>
      </c>
      <c r="E228" s="22"/>
      <c r="F228" s="15">
        <f t="shared" si="6"/>
        <v>0</v>
      </c>
      <c r="G228" s="23"/>
      <c r="H228" s="77">
        <f t="shared" si="7"/>
        <v>0</v>
      </c>
      <c r="I228" s="23"/>
    </row>
    <row r="229" spans="1:9" ht="15.75">
      <c r="A229" s="20">
        <v>213</v>
      </c>
      <c r="B229" s="12" t="s">
        <v>226</v>
      </c>
      <c r="C229" s="26" t="s">
        <v>2</v>
      </c>
      <c r="D229" s="22">
        <v>2.3724792408066429</v>
      </c>
      <c r="E229" s="22"/>
      <c r="F229" s="15">
        <f t="shared" si="6"/>
        <v>0</v>
      </c>
      <c r="G229" s="23"/>
      <c r="H229" s="77">
        <f t="shared" si="7"/>
        <v>0</v>
      </c>
      <c r="I229" s="23"/>
    </row>
    <row r="230" spans="1:9" ht="15.75">
      <c r="A230" s="20">
        <v>214</v>
      </c>
      <c r="B230" s="12" t="s">
        <v>227</v>
      </c>
      <c r="C230" s="26" t="s">
        <v>2</v>
      </c>
      <c r="D230" s="22">
        <v>2.3724792408066429</v>
      </c>
      <c r="E230" s="22"/>
      <c r="F230" s="15">
        <f t="shared" si="6"/>
        <v>0</v>
      </c>
      <c r="G230" s="23"/>
      <c r="H230" s="77">
        <f t="shared" si="7"/>
        <v>0</v>
      </c>
      <c r="I230" s="23"/>
    </row>
    <row r="231" spans="1:9" ht="15.75">
      <c r="A231" s="20">
        <v>215</v>
      </c>
      <c r="B231" s="12" t="s">
        <v>228</v>
      </c>
      <c r="C231" s="26" t="s">
        <v>2</v>
      </c>
      <c r="D231" s="22">
        <v>2.3724792408066429</v>
      </c>
      <c r="E231" s="22"/>
      <c r="F231" s="15">
        <f t="shared" si="6"/>
        <v>0</v>
      </c>
      <c r="G231" s="23"/>
      <c r="H231" s="77">
        <f t="shared" si="7"/>
        <v>0</v>
      </c>
      <c r="I231" s="23"/>
    </row>
    <row r="232" spans="1:9" ht="15.75">
      <c r="A232" s="20">
        <v>216</v>
      </c>
      <c r="B232" s="12" t="s">
        <v>229</v>
      </c>
      <c r="C232" s="26" t="s">
        <v>2</v>
      </c>
      <c r="D232" s="22">
        <v>5.6939501779359425</v>
      </c>
      <c r="E232" s="22"/>
      <c r="F232" s="15">
        <f t="shared" si="6"/>
        <v>0</v>
      </c>
      <c r="G232" s="23"/>
      <c r="H232" s="77">
        <f t="shared" si="7"/>
        <v>0</v>
      </c>
      <c r="I232" s="23"/>
    </row>
    <row r="233" spans="1:9" ht="15.75">
      <c r="A233" s="20">
        <v>217</v>
      </c>
      <c r="B233" s="12" t="s">
        <v>230</v>
      </c>
      <c r="C233" s="26" t="s">
        <v>2</v>
      </c>
      <c r="D233" s="22">
        <v>17.319098457888494</v>
      </c>
      <c r="E233" s="22"/>
      <c r="F233" s="15">
        <f t="shared" si="6"/>
        <v>0</v>
      </c>
      <c r="G233" s="23"/>
      <c r="H233" s="77">
        <f t="shared" si="7"/>
        <v>0</v>
      </c>
      <c r="I233" s="23"/>
    </row>
    <row r="234" spans="1:9" ht="15.75">
      <c r="A234" s="20">
        <v>218</v>
      </c>
      <c r="B234" s="12" t="s">
        <v>231</v>
      </c>
      <c r="C234" s="26" t="s">
        <v>2</v>
      </c>
      <c r="D234" s="22">
        <v>2.3724792408066429</v>
      </c>
      <c r="E234" s="22"/>
      <c r="F234" s="15">
        <f t="shared" si="6"/>
        <v>0</v>
      </c>
      <c r="G234" s="23"/>
      <c r="H234" s="77">
        <f t="shared" si="7"/>
        <v>0</v>
      </c>
      <c r="I234" s="23"/>
    </row>
    <row r="235" spans="1:9" ht="15.75">
      <c r="A235" s="20">
        <v>219</v>
      </c>
      <c r="B235" s="12" t="s">
        <v>232</v>
      </c>
      <c r="C235" s="26" t="s">
        <v>2</v>
      </c>
      <c r="D235" s="22">
        <v>3.7959667852906289</v>
      </c>
      <c r="E235" s="22"/>
      <c r="F235" s="15">
        <f t="shared" si="6"/>
        <v>0</v>
      </c>
      <c r="G235" s="23"/>
      <c r="H235" s="77">
        <f t="shared" si="7"/>
        <v>0</v>
      </c>
      <c r="I235" s="23"/>
    </row>
    <row r="236" spans="1:9" ht="15.75">
      <c r="A236" s="20">
        <v>220</v>
      </c>
      <c r="B236" s="12" t="s">
        <v>233</v>
      </c>
      <c r="C236" s="26" t="s">
        <v>2</v>
      </c>
      <c r="D236" s="22">
        <v>1.1862396204033214</v>
      </c>
      <c r="E236" s="22"/>
      <c r="F236" s="15">
        <f t="shared" si="6"/>
        <v>0</v>
      </c>
      <c r="G236" s="23"/>
      <c r="H236" s="77">
        <f t="shared" si="7"/>
        <v>0</v>
      </c>
      <c r="I236" s="23"/>
    </row>
    <row r="237" spans="1:9" ht="15.75">
      <c r="A237" s="20">
        <v>221</v>
      </c>
      <c r="B237" s="12" t="s">
        <v>234</v>
      </c>
      <c r="C237" s="26" t="s">
        <v>2</v>
      </c>
      <c r="D237" s="22">
        <v>2.3724792408066429</v>
      </c>
      <c r="E237" s="22"/>
      <c r="F237" s="15">
        <f t="shared" si="6"/>
        <v>0</v>
      </c>
      <c r="G237" s="23"/>
      <c r="H237" s="77">
        <f t="shared" si="7"/>
        <v>0</v>
      </c>
      <c r="I237" s="23"/>
    </row>
    <row r="238" spans="1:9" ht="15.75">
      <c r="A238" s="20">
        <v>222</v>
      </c>
      <c r="B238" s="12" t="s">
        <v>235</v>
      </c>
      <c r="C238" s="26" t="s">
        <v>2</v>
      </c>
      <c r="D238" s="22">
        <v>1.4234875444839856</v>
      </c>
      <c r="E238" s="22"/>
      <c r="F238" s="15">
        <f t="shared" si="6"/>
        <v>0</v>
      </c>
      <c r="G238" s="23"/>
      <c r="H238" s="77">
        <f t="shared" si="7"/>
        <v>0</v>
      </c>
      <c r="I238" s="23"/>
    </row>
    <row r="239" spans="1:9" ht="15.75">
      <c r="A239" s="20">
        <v>223</v>
      </c>
      <c r="B239" s="12" t="s">
        <v>236</v>
      </c>
      <c r="C239" s="26" t="s">
        <v>2</v>
      </c>
      <c r="D239" s="22">
        <v>1.1862396204033214</v>
      </c>
      <c r="E239" s="22"/>
      <c r="F239" s="15">
        <f t="shared" si="6"/>
        <v>0</v>
      </c>
      <c r="G239" s="23"/>
      <c r="H239" s="77">
        <f t="shared" si="7"/>
        <v>0</v>
      </c>
      <c r="I239" s="23"/>
    </row>
    <row r="240" spans="1:9" ht="15.75">
      <c r="A240" s="20">
        <v>224</v>
      </c>
      <c r="B240" s="12" t="s">
        <v>237</v>
      </c>
      <c r="C240" s="26" t="s">
        <v>2</v>
      </c>
      <c r="D240" s="22">
        <v>2.3724792408066429</v>
      </c>
      <c r="E240" s="22"/>
      <c r="F240" s="15">
        <f t="shared" si="6"/>
        <v>0</v>
      </c>
      <c r="G240" s="23"/>
      <c r="H240" s="77">
        <f t="shared" si="7"/>
        <v>0</v>
      </c>
      <c r="I240" s="23"/>
    </row>
    <row r="241" spans="1:9" ht="15.75">
      <c r="A241" s="20">
        <v>225</v>
      </c>
      <c r="B241" s="12" t="s">
        <v>238</v>
      </c>
      <c r="C241" s="26" t="s">
        <v>2</v>
      </c>
      <c r="D241" s="22">
        <v>2.6097271648873073</v>
      </c>
      <c r="E241" s="22"/>
      <c r="F241" s="15">
        <f t="shared" si="6"/>
        <v>0</v>
      </c>
      <c r="G241" s="23"/>
      <c r="H241" s="77">
        <f t="shared" si="7"/>
        <v>0</v>
      </c>
      <c r="I241" s="23"/>
    </row>
    <row r="242" spans="1:9" ht="15.75">
      <c r="A242" s="20">
        <v>226</v>
      </c>
      <c r="B242" s="12" t="s">
        <v>239</v>
      </c>
      <c r="C242" s="26" t="s">
        <v>2</v>
      </c>
      <c r="D242" s="22">
        <v>1.1862396204033214</v>
      </c>
      <c r="E242" s="22"/>
      <c r="F242" s="15">
        <f t="shared" si="6"/>
        <v>0</v>
      </c>
      <c r="G242" s="23"/>
      <c r="H242" s="77">
        <f t="shared" si="7"/>
        <v>0</v>
      </c>
      <c r="I242" s="23"/>
    </row>
    <row r="243" spans="1:9" ht="15.75">
      <c r="A243" s="20">
        <v>227</v>
      </c>
      <c r="B243" s="12" t="s">
        <v>240</v>
      </c>
      <c r="C243" s="26" t="s">
        <v>2</v>
      </c>
      <c r="D243" s="22">
        <v>0.47449584816132861</v>
      </c>
      <c r="E243" s="22"/>
      <c r="F243" s="15">
        <f t="shared" si="6"/>
        <v>0</v>
      </c>
      <c r="G243" s="23"/>
      <c r="H243" s="77">
        <f t="shared" si="7"/>
        <v>0</v>
      </c>
      <c r="I243" s="23"/>
    </row>
    <row r="244" spans="1:9" ht="15.75">
      <c r="A244" s="20">
        <v>228</v>
      </c>
      <c r="B244" s="12" t="s">
        <v>241</v>
      </c>
      <c r="C244" s="26" t="s">
        <v>2</v>
      </c>
      <c r="D244" s="22">
        <v>2.3724792408066429</v>
      </c>
      <c r="E244" s="22"/>
      <c r="F244" s="15">
        <f t="shared" si="6"/>
        <v>0</v>
      </c>
      <c r="G244" s="23"/>
      <c r="H244" s="77">
        <f t="shared" si="7"/>
        <v>0</v>
      </c>
      <c r="I244" s="23"/>
    </row>
    <row r="245" spans="1:9" ht="15.75">
      <c r="A245" s="20">
        <v>229</v>
      </c>
      <c r="B245" s="12" t="s">
        <v>242</v>
      </c>
      <c r="C245" s="26" t="s">
        <v>2</v>
      </c>
      <c r="D245" s="22">
        <v>0.71174377224199281</v>
      </c>
      <c r="E245" s="22"/>
      <c r="F245" s="15">
        <f t="shared" si="6"/>
        <v>0</v>
      </c>
      <c r="G245" s="23"/>
      <c r="H245" s="77">
        <f t="shared" si="7"/>
        <v>0</v>
      </c>
      <c r="I245" s="23"/>
    </row>
    <row r="246" spans="1:9" ht="15.75">
      <c r="A246" s="20">
        <v>230</v>
      </c>
      <c r="B246" s="12" t="s">
        <v>243</v>
      </c>
      <c r="C246" s="26" t="s">
        <v>2</v>
      </c>
      <c r="D246" s="22">
        <v>2.8469750889679712</v>
      </c>
      <c r="E246" s="22"/>
      <c r="F246" s="15">
        <f t="shared" si="6"/>
        <v>0</v>
      </c>
      <c r="G246" s="23"/>
      <c r="H246" s="77">
        <f t="shared" si="7"/>
        <v>0</v>
      </c>
      <c r="I246" s="23"/>
    </row>
    <row r="247" spans="1:9" ht="15.75">
      <c r="A247" s="20">
        <v>231</v>
      </c>
      <c r="B247" s="12" t="s">
        <v>244</v>
      </c>
      <c r="C247" s="26" t="s">
        <v>2</v>
      </c>
      <c r="D247" s="22">
        <v>6.1684460260972722</v>
      </c>
      <c r="E247" s="22"/>
      <c r="F247" s="15">
        <f t="shared" si="6"/>
        <v>0</v>
      </c>
      <c r="G247" s="23"/>
      <c r="H247" s="77">
        <f t="shared" si="7"/>
        <v>0</v>
      </c>
      <c r="I247" s="23"/>
    </row>
    <row r="248" spans="1:9" ht="15.75">
      <c r="A248" s="20">
        <v>232</v>
      </c>
      <c r="B248" s="12" t="s">
        <v>245</v>
      </c>
      <c r="C248" s="26" t="s">
        <v>2</v>
      </c>
      <c r="D248" s="22">
        <v>2.3724792408066429</v>
      </c>
      <c r="E248" s="22"/>
      <c r="F248" s="15">
        <f t="shared" si="6"/>
        <v>0</v>
      </c>
      <c r="G248" s="23"/>
      <c r="H248" s="77">
        <f t="shared" si="7"/>
        <v>0</v>
      </c>
      <c r="I248" s="23"/>
    </row>
    <row r="249" spans="1:9" ht="15.75">
      <c r="A249" s="20">
        <v>233</v>
      </c>
      <c r="B249" s="12" t="s">
        <v>246</v>
      </c>
      <c r="C249" s="26" t="s">
        <v>2</v>
      </c>
      <c r="D249" s="22">
        <v>1.1862396204033214</v>
      </c>
      <c r="E249" s="22"/>
      <c r="F249" s="15">
        <f t="shared" si="6"/>
        <v>0</v>
      </c>
      <c r="G249" s="23"/>
      <c r="H249" s="77">
        <f t="shared" si="7"/>
        <v>0</v>
      </c>
      <c r="I249" s="23"/>
    </row>
    <row r="250" spans="1:9" ht="15.75">
      <c r="A250" s="20">
        <v>234</v>
      </c>
      <c r="B250" s="12" t="s">
        <v>247</v>
      </c>
      <c r="C250" s="26" t="s">
        <v>2</v>
      </c>
      <c r="D250" s="22">
        <v>2.6097271648873073</v>
      </c>
      <c r="E250" s="22"/>
      <c r="F250" s="15">
        <f t="shared" si="6"/>
        <v>0</v>
      </c>
      <c r="G250" s="23"/>
      <c r="H250" s="77">
        <f t="shared" si="7"/>
        <v>0</v>
      </c>
      <c r="I250" s="23"/>
    </row>
    <row r="251" spans="1:9" ht="15.75">
      <c r="A251" s="20">
        <v>235</v>
      </c>
      <c r="B251" s="12" t="s">
        <v>248</v>
      </c>
      <c r="C251" s="26" t="s">
        <v>2</v>
      </c>
      <c r="D251" s="22">
        <v>0.71174377224199281</v>
      </c>
      <c r="E251" s="22"/>
      <c r="F251" s="15">
        <f t="shared" si="6"/>
        <v>0</v>
      </c>
      <c r="G251" s="23"/>
      <c r="H251" s="77">
        <f t="shared" si="7"/>
        <v>0</v>
      </c>
      <c r="I251" s="23"/>
    </row>
    <row r="252" spans="1:9" ht="15.75">
      <c r="A252" s="20">
        <v>236</v>
      </c>
      <c r="B252" s="12" t="s">
        <v>249</v>
      </c>
      <c r="C252" s="26" t="s">
        <v>2</v>
      </c>
      <c r="D252" s="22">
        <v>0.47449584816132861</v>
      </c>
      <c r="E252" s="22"/>
      <c r="F252" s="15">
        <f t="shared" si="6"/>
        <v>0</v>
      </c>
      <c r="G252" s="23"/>
      <c r="H252" s="77">
        <f t="shared" si="7"/>
        <v>0</v>
      </c>
      <c r="I252" s="23"/>
    </row>
    <row r="253" spans="1:9" ht="15.75">
      <c r="A253" s="20">
        <v>237</v>
      </c>
      <c r="B253" s="12" t="s">
        <v>250</v>
      </c>
      <c r="C253" s="26" t="s">
        <v>2</v>
      </c>
      <c r="D253" s="22">
        <v>0.47449584816132861</v>
      </c>
      <c r="E253" s="22"/>
      <c r="F253" s="15">
        <f t="shared" si="6"/>
        <v>0</v>
      </c>
      <c r="G253" s="23"/>
      <c r="H253" s="77">
        <f t="shared" si="7"/>
        <v>0</v>
      </c>
      <c r="I253" s="23"/>
    </row>
    <row r="254" spans="1:9" ht="15" customHeight="1">
      <c r="A254" s="94" t="s">
        <v>540</v>
      </c>
      <c r="B254" s="94"/>
      <c r="C254" s="94"/>
      <c r="D254" s="94"/>
      <c r="E254" s="80"/>
      <c r="F254" s="86"/>
      <c r="G254" s="92"/>
      <c r="H254" s="88"/>
      <c r="I254" s="92"/>
    </row>
    <row r="255" spans="1:9" ht="15.75">
      <c r="A255" s="20">
        <v>238</v>
      </c>
      <c r="B255" s="12" t="s">
        <v>251</v>
      </c>
      <c r="C255" s="26" t="s">
        <v>2</v>
      </c>
      <c r="D255" s="22">
        <v>10</v>
      </c>
      <c r="E255" s="22"/>
      <c r="F255" s="15">
        <f t="shared" ref="F255:F315" si="8">E255*D255</f>
        <v>0</v>
      </c>
      <c r="G255" s="23"/>
      <c r="H255" s="77">
        <f t="shared" ref="H255:H315" si="9">F255+G255</f>
        <v>0</v>
      </c>
      <c r="I255" s="23"/>
    </row>
    <row r="256" spans="1:9" ht="15.75">
      <c r="A256" s="20">
        <v>239</v>
      </c>
      <c r="B256" s="12" t="s">
        <v>252</v>
      </c>
      <c r="C256" s="26" t="s">
        <v>2</v>
      </c>
      <c r="D256" s="22">
        <v>10</v>
      </c>
      <c r="E256" s="22"/>
      <c r="F256" s="15">
        <f t="shared" si="8"/>
        <v>0</v>
      </c>
      <c r="G256" s="23"/>
      <c r="H256" s="77">
        <f t="shared" si="9"/>
        <v>0</v>
      </c>
      <c r="I256" s="23"/>
    </row>
    <row r="257" spans="1:9" ht="15.75">
      <c r="A257" s="20">
        <v>240</v>
      </c>
      <c r="B257" s="12" t="s">
        <v>253</v>
      </c>
      <c r="C257" s="26" t="s">
        <v>2</v>
      </c>
      <c r="D257" s="22">
        <v>10</v>
      </c>
      <c r="E257" s="22"/>
      <c r="F257" s="15">
        <f t="shared" si="8"/>
        <v>0</v>
      </c>
      <c r="G257" s="23"/>
      <c r="H257" s="77">
        <f t="shared" si="9"/>
        <v>0</v>
      </c>
      <c r="I257" s="23"/>
    </row>
    <row r="258" spans="1:9" ht="15.75">
      <c r="A258" s="20">
        <v>241</v>
      </c>
      <c r="B258" s="12" t="s">
        <v>254</v>
      </c>
      <c r="C258" s="26" t="s">
        <v>2</v>
      </c>
      <c r="D258" s="22">
        <v>10</v>
      </c>
      <c r="E258" s="22"/>
      <c r="F258" s="15">
        <f t="shared" si="8"/>
        <v>0</v>
      </c>
      <c r="G258" s="23"/>
      <c r="H258" s="77">
        <f t="shared" si="9"/>
        <v>0</v>
      </c>
      <c r="I258" s="23"/>
    </row>
    <row r="259" spans="1:9" ht="15.75">
      <c r="A259" s="20">
        <v>242</v>
      </c>
      <c r="B259" s="12" t="s">
        <v>255</v>
      </c>
      <c r="C259" s="26" t="s">
        <v>2</v>
      </c>
      <c r="D259" s="22">
        <v>10</v>
      </c>
      <c r="E259" s="22"/>
      <c r="F259" s="15">
        <f t="shared" si="8"/>
        <v>0</v>
      </c>
      <c r="G259" s="23"/>
      <c r="H259" s="77">
        <f t="shared" si="9"/>
        <v>0</v>
      </c>
      <c r="I259" s="23"/>
    </row>
    <row r="260" spans="1:9" ht="15.75">
      <c r="A260" s="20">
        <v>243</v>
      </c>
      <c r="B260" s="12" t="s">
        <v>256</v>
      </c>
      <c r="C260" s="26" t="s">
        <v>2</v>
      </c>
      <c r="D260" s="22">
        <v>10</v>
      </c>
      <c r="E260" s="22"/>
      <c r="F260" s="15">
        <f t="shared" si="8"/>
        <v>0</v>
      </c>
      <c r="G260" s="23"/>
      <c r="H260" s="77">
        <f t="shared" si="9"/>
        <v>0</v>
      </c>
      <c r="I260" s="23"/>
    </row>
    <row r="261" spans="1:9" ht="15.75">
      <c r="A261" s="20">
        <v>244</v>
      </c>
      <c r="B261" s="12" t="s">
        <v>257</v>
      </c>
      <c r="C261" s="26" t="s">
        <v>2</v>
      </c>
      <c r="D261" s="22">
        <v>10</v>
      </c>
      <c r="E261" s="22"/>
      <c r="F261" s="15">
        <f t="shared" si="8"/>
        <v>0</v>
      </c>
      <c r="G261" s="23"/>
      <c r="H261" s="77">
        <f t="shared" si="9"/>
        <v>0</v>
      </c>
      <c r="I261" s="23"/>
    </row>
    <row r="262" spans="1:9" ht="15.75">
      <c r="A262" s="20">
        <v>245</v>
      </c>
      <c r="B262" s="12" t="s">
        <v>258</v>
      </c>
      <c r="C262" s="26" t="s">
        <v>2</v>
      </c>
      <c r="D262" s="22">
        <v>10</v>
      </c>
      <c r="E262" s="22"/>
      <c r="F262" s="15">
        <f t="shared" si="8"/>
        <v>0</v>
      </c>
      <c r="G262" s="23"/>
      <c r="H262" s="77">
        <f t="shared" si="9"/>
        <v>0</v>
      </c>
      <c r="I262" s="23"/>
    </row>
    <row r="263" spans="1:9" ht="15.75">
      <c r="A263" s="20">
        <v>246</v>
      </c>
      <c r="B263" s="12" t="s">
        <v>259</v>
      </c>
      <c r="C263" s="26" t="s">
        <v>2</v>
      </c>
      <c r="D263" s="22">
        <v>10</v>
      </c>
      <c r="E263" s="22"/>
      <c r="F263" s="15">
        <f t="shared" si="8"/>
        <v>0</v>
      </c>
      <c r="G263" s="23"/>
      <c r="H263" s="77">
        <f t="shared" si="9"/>
        <v>0</v>
      </c>
      <c r="I263" s="23"/>
    </row>
    <row r="264" spans="1:9" ht="15.75">
      <c r="A264" s="20">
        <v>247</v>
      </c>
      <c r="B264" s="12" t="s">
        <v>260</v>
      </c>
      <c r="C264" s="26" t="s">
        <v>2</v>
      </c>
      <c r="D264" s="22">
        <v>10</v>
      </c>
      <c r="E264" s="22"/>
      <c r="F264" s="15">
        <f t="shared" si="8"/>
        <v>0</v>
      </c>
      <c r="G264" s="23"/>
      <c r="H264" s="77">
        <f t="shared" si="9"/>
        <v>0</v>
      </c>
      <c r="I264" s="23"/>
    </row>
    <row r="265" spans="1:9" ht="15" customHeight="1">
      <c r="A265" s="94" t="s">
        <v>261</v>
      </c>
      <c r="B265" s="94"/>
      <c r="C265" s="94"/>
      <c r="D265" s="94"/>
      <c r="E265" s="80"/>
      <c r="F265" s="86"/>
      <c r="G265" s="91"/>
      <c r="H265" s="88"/>
      <c r="I265" s="93"/>
    </row>
    <row r="266" spans="1:9" ht="15.75">
      <c r="A266" s="20">
        <v>248</v>
      </c>
      <c r="B266" s="12" t="s">
        <v>262</v>
      </c>
      <c r="C266" s="26" t="s">
        <v>2</v>
      </c>
      <c r="D266" s="22">
        <v>9.0909090909090917</v>
      </c>
      <c r="E266" s="22"/>
      <c r="F266" s="15">
        <f t="shared" si="8"/>
        <v>0</v>
      </c>
      <c r="G266" s="23"/>
      <c r="H266" s="77">
        <f t="shared" si="9"/>
        <v>0</v>
      </c>
      <c r="I266" s="23"/>
    </row>
    <row r="267" spans="1:9" ht="15.75">
      <c r="A267" s="20">
        <v>249</v>
      </c>
      <c r="B267" s="12" t="s">
        <v>263</v>
      </c>
      <c r="C267" s="26" t="s">
        <v>2</v>
      </c>
      <c r="D267" s="22">
        <v>9.0909090909090917</v>
      </c>
      <c r="E267" s="22"/>
      <c r="F267" s="15">
        <f t="shared" si="8"/>
        <v>0</v>
      </c>
      <c r="G267" s="23"/>
      <c r="H267" s="77">
        <f t="shared" si="9"/>
        <v>0</v>
      </c>
      <c r="I267" s="23"/>
    </row>
    <row r="268" spans="1:9" ht="15.75">
      <c r="A268" s="20">
        <v>250</v>
      </c>
      <c r="B268" s="12" t="s">
        <v>264</v>
      </c>
      <c r="C268" s="26" t="s">
        <v>2</v>
      </c>
      <c r="D268" s="22">
        <v>18.181818181818183</v>
      </c>
      <c r="E268" s="22"/>
      <c r="F268" s="15">
        <f t="shared" si="8"/>
        <v>0</v>
      </c>
      <c r="G268" s="23"/>
      <c r="H268" s="77">
        <f t="shared" si="9"/>
        <v>0</v>
      </c>
      <c r="I268" s="23"/>
    </row>
    <row r="269" spans="1:9" ht="15.75">
      <c r="A269" s="20">
        <v>251</v>
      </c>
      <c r="B269" s="12" t="s">
        <v>265</v>
      </c>
      <c r="C269" s="26" t="s">
        <v>2</v>
      </c>
      <c r="D269" s="22">
        <v>18.181818181818183</v>
      </c>
      <c r="E269" s="22"/>
      <c r="F269" s="15">
        <f t="shared" si="8"/>
        <v>0</v>
      </c>
      <c r="G269" s="23"/>
      <c r="H269" s="77">
        <f t="shared" si="9"/>
        <v>0</v>
      </c>
      <c r="I269" s="23"/>
    </row>
    <row r="270" spans="1:9" ht="15.75">
      <c r="A270" s="20">
        <v>252</v>
      </c>
      <c r="B270" s="12" t="s">
        <v>266</v>
      </c>
      <c r="C270" s="26" t="s">
        <v>2</v>
      </c>
      <c r="D270" s="22">
        <v>9.0909090909090917</v>
      </c>
      <c r="E270" s="22"/>
      <c r="F270" s="15">
        <f t="shared" si="8"/>
        <v>0</v>
      </c>
      <c r="G270" s="23"/>
      <c r="H270" s="77">
        <f t="shared" si="9"/>
        <v>0</v>
      </c>
      <c r="I270" s="23"/>
    </row>
    <row r="271" spans="1:9" ht="15.75">
      <c r="A271" s="20">
        <v>253</v>
      </c>
      <c r="B271" s="12" t="s">
        <v>267</v>
      </c>
      <c r="C271" s="26" t="s">
        <v>2</v>
      </c>
      <c r="D271" s="22">
        <v>18.181818181818183</v>
      </c>
      <c r="E271" s="22"/>
      <c r="F271" s="15">
        <f t="shared" si="8"/>
        <v>0</v>
      </c>
      <c r="G271" s="23"/>
      <c r="H271" s="77">
        <f t="shared" si="9"/>
        <v>0</v>
      </c>
      <c r="I271" s="23"/>
    </row>
    <row r="272" spans="1:9" ht="15.75">
      <c r="A272" s="20">
        <v>254</v>
      </c>
      <c r="B272" s="12" t="s">
        <v>268</v>
      </c>
      <c r="C272" s="26" t="s">
        <v>2</v>
      </c>
      <c r="D272" s="22">
        <v>9.0909090909090917</v>
      </c>
      <c r="E272" s="22"/>
      <c r="F272" s="15">
        <f t="shared" si="8"/>
        <v>0</v>
      </c>
      <c r="G272" s="23"/>
      <c r="H272" s="77">
        <f t="shared" si="9"/>
        <v>0</v>
      </c>
      <c r="I272" s="23"/>
    </row>
    <row r="273" spans="1:9" ht="15.75">
      <c r="A273" s="20">
        <v>255</v>
      </c>
      <c r="B273" s="12" t="s">
        <v>269</v>
      </c>
      <c r="C273" s="26" t="s">
        <v>2</v>
      </c>
      <c r="D273" s="22">
        <v>9.0909090909090917</v>
      </c>
      <c r="E273" s="22"/>
      <c r="F273" s="15">
        <f t="shared" si="8"/>
        <v>0</v>
      </c>
      <c r="G273" s="23"/>
      <c r="H273" s="77">
        <f t="shared" si="9"/>
        <v>0</v>
      </c>
      <c r="I273" s="23"/>
    </row>
    <row r="274" spans="1:9" ht="15" customHeight="1">
      <c r="A274" s="94" t="s">
        <v>270</v>
      </c>
      <c r="B274" s="94"/>
      <c r="C274" s="94"/>
      <c r="D274" s="94"/>
      <c r="E274" s="80"/>
      <c r="F274" s="86"/>
      <c r="G274" s="91"/>
      <c r="H274" s="88"/>
      <c r="I274" s="91"/>
    </row>
    <row r="275" spans="1:9" ht="15.75">
      <c r="A275" s="20">
        <v>256</v>
      </c>
      <c r="B275" s="12" t="s">
        <v>271</v>
      </c>
      <c r="C275" s="26" t="s">
        <v>2</v>
      </c>
      <c r="D275" s="22">
        <v>7.6923076923076925</v>
      </c>
      <c r="E275" s="22"/>
      <c r="F275" s="15">
        <f t="shared" si="8"/>
        <v>0</v>
      </c>
      <c r="G275" s="23"/>
      <c r="H275" s="77">
        <f t="shared" si="9"/>
        <v>0</v>
      </c>
      <c r="I275" s="23"/>
    </row>
    <row r="276" spans="1:9" ht="15.75">
      <c r="A276" s="20">
        <v>257</v>
      </c>
      <c r="B276" s="12" t="s">
        <v>272</v>
      </c>
      <c r="C276" s="26" t="s">
        <v>2</v>
      </c>
      <c r="D276" s="22">
        <v>15.384615384615385</v>
      </c>
      <c r="E276" s="22"/>
      <c r="F276" s="15">
        <f t="shared" si="8"/>
        <v>0</v>
      </c>
      <c r="G276" s="23"/>
      <c r="H276" s="77">
        <f t="shared" si="9"/>
        <v>0</v>
      </c>
      <c r="I276" s="23"/>
    </row>
    <row r="277" spans="1:9" ht="15.75">
      <c r="A277" s="20">
        <v>258</v>
      </c>
      <c r="B277" s="12" t="s">
        <v>273</v>
      </c>
      <c r="C277" s="26" t="s">
        <v>2</v>
      </c>
      <c r="D277" s="22">
        <v>7.6923076923076925</v>
      </c>
      <c r="E277" s="22"/>
      <c r="F277" s="15">
        <f t="shared" si="8"/>
        <v>0</v>
      </c>
      <c r="G277" s="23"/>
      <c r="H277" s="77">
        <f t="shared" si="9"/>
        <v>0</v>
      </c>
      <c r="I277" s="23"/>
    </row>
    <row r="278" spans="1:9" ht="15.75">
      <c r="A278" s="20">
        <v>259</v>
      </c>
      <c r="B278" s="12" t="s">
        <v>274</v>
      </c>
      <c r="C278" s="26" t="s">
        <v>2</v>
      </c>
      <c r="D278" s="22">
        <v>15.384615384615385</v>
      </c>
      <c r="E278" s="22"/>
      <c r="F278" s="15">
        <f t="shared" si="8"/>
        <v>0</v>
      </c>
      <c r="G278" s="23"/>
      <c r="H278" s="77">
        <f t="shared" si="9"/>
        <v>0</v>
      </c>
      <c r="I278" s="23"/>
    </row>
    <row r="279" spans="1:9" ht="15.75">
      <c r="A279" s="20">
        <v>260</v>
      </c>
      <c r="B279" s="12" t="s">
        <v>275</v>
      </c>
      <c r="C279" s="26" t="s">
        <v>2</v>
      </c>
      <c r="D279" s="22">
        <v>7.6923076923076925</v>
      </c>
      <c r="E279" s="22"/>
      <c r="F279" s="15">
        <f t="shared" si="8"/>
        <v>0</v>
      </c>
      <c r="G279" s="23"/>
      <c r="H279" s="77">
        <f t="shared" si="9"/>
        <v>0</v>
      </c>
      <c r="I279" s="23"/>
    </row>
    <row r="280" spans="1:9" ht="15.75">
      <c r="A280" s="20">
        <v>261</v>
      </c>
      <c r="B280" s="12" t="s">
        <v>276</v>
      </c>
      <c r="C280" s="26" t="s">
        <v>2</v>
      </c>
      <c r="D280" s="22">
        <v>23.076923076923077</v>
      </c>
      <c r="E280" s="22"/>
      <c r="F280" s="15">
        <f t="shared" si="8"/>
        <v>0</v>
      </c>
      <c r="G280" s="23"/>
      <c r="H280" s="77">
        <f t="shared" si="9"/>
        <v>0</v>
      </c>
      <c r="I280" s="23"/>
    </row>
    <row r="281" spans="1:9" ht="15.75">
      <c r="A281" s="20">
        <v>262</v>
      </c>
      <c r="B281" s="12" t="s">
        <v>277</v>
      </c>
      <c r="C281" s="26" t="s">
        <v>2</v>
      </c>
      <c r="D281" s="22">
        <v>7.6923076923076925</v>
      </c>
      <c r="E281" s="22"/>
      <c r="F281" s="15">
        <f t="shared" si="8"/>
        <v>0</v>
      </c>
      <c r="G281" s="23"/>
      <c r="H281" s="77">
        <f t="shared" si="9"/>
        <v>0</v>
      </c>
      <c r="I281" s="23"/>
    </row>
    <row r="282" spans="1:9" ht="15.75">
      <c r="A282" s="20">
        <v>263</v>
      </c>
      <c r="B282" s="12" t="s">
        <v>278</v>
      </c>
      <c r="C282" s="26" t="s">
        <v>2</v>
      </c>
      <c r="D282" s="22">
        <v>7.6923076923076925</v>
      </c>
      <c r="E282" s="22"/>
      <c r="F282" s="15">
        <f t="shared" si="8"/>
        <v>0</v>
      </c>
      <c r="G282" s="23"/>
      <c r="H282" s="77">
        <f t="shared" si="9"/>
        <v>0</v>
      </c>
      <c r="I282" s="23"/>
    </row>
    <row r="283" spans="1:9" ht="15.75">
      <c r="A283" s="20">
        <v>264</v>
      </c>
      <c r="B283" s="12" t="s">
        <v>279</v>
      </c>
      <c r="C283" s="26" t="s">
        <v>2</v>
      </c>
      <c r="D283" s="22">
        <v>7.6923076923076925</v>
      </c>
      <c r="E283" s="22"/>
      <c r="F283" s="15">
        <f t="shared" si="8"/>
        <v>0</v>
      </c>
      <c r="G283" s="23"/>
      <c r="H283" s="77">
        <f t="shared" si="9"/>
        <v>0</v>
      </c>
      <c r="I283" s="23"/>
    </row>
    <row r="284" spans="1:9" ht="15" customHeight="1">
      <c r="A284" s="94" t="s">
        <v>280</v>
      </c>
      <c r="B284" s="94"/>
      <c r="C284" s="94"/>
      <c r="D284" s="94"/>
      <c r="E284" s="80"/>
      <c r="F284" s="86"/>
      <c r="G284" s="91"/>
      <c r="H284" s="88"/>
      <c r="I284" s="91"/>
    </row>
    <row r="285" spans="1:9" ht="15.75">
      <c r="A285" s="20">
        <v>265</v>
      </c>
      <c r="B285" s="12" t="s">
        <v>281</v>
      </c>
      <c r="C285" s="26" t="s">
        <v>2</v>
      </c>
      <c r="D285" s="22">
        <v>11.76470588235294</v>
      </c>
      <c r="E285" s="22"/>
      <c r="F285" s="15">
        <f t="shared" si="8"/>
        <v>0</v>
      </c>
      <c r="G285" s="23"/>
      <c r="H285" s="77">
        <f t="shared" si="9"/>
        <v>0</v>
      </c>
      <c r="I285" s="23"/>
    </row>
    <row r="286" spans="1:9" ht="15.75">
      <c r="A286" s="20">
        <v>266</v>
      </c>
      <c r="B286" s="12" t="s">
        <v>282</v>
      </c>
      <c r="C286" s="26" t="s">
        <v>2</v>
      </c>
      <c r="D286" s="22">
        <v>5.8823529411764701</v>
      </c>
      <c r="E286" s="22"/>
      <c r="F286" s="15">
        <f t="shared" si="8"/>
        <v>0</v>
      </c>
      <c r="G286" s="23"/>
      <c r="H286" s="77">
        <f t="shared" si="9"/>
        <v>0</v>
      </c>
      <c r="I286" s="23"/>
    </row>
    <row r="287" spans="1:9" ht="15.75">
      <c r="A287" s="20">
        <v>267</v>
      </c>
      <c r="B287" s="12" t="s">
        <v>283</v>
      </c>
      <c r="C287" s="26" t="s">
        <v>2</v>
      </c>
      <c r="D287" s="22">
        <v>5.8823529411764701</v>
      </c>
      <c r="E287" s="22"/>
      <c r="F287" s="15">
        <f t="shared" si="8"/>
        <v>0</v>
      </c>
      <c r="G287" s="23"/>
      <c r="H287" s="77">
        <f t="shared" si="9"/>
        <v>0</v>
      </c>
      <c r="I287" s="23"/>
    </row>
    <row r="288" spans="1:9" ht="15.75">
      <c r="A288" s="20">
        <v>268</v>
      </c>
      <c r="B288" s="12" t="s">
        <v>284</v>
      </c>
      <c r="C288" s="26" t="s">
        <v>2</v>
      </c>
      <c r="D288" s="22">
        <v>11.76470588235294</v>
      </c>
      <c r="E288" s="22"/>
      <c r="F288" s="15">
        <f t="shared" si="8"/>
        <v>0</v>
      </c>
      <c r="G288" s="23"/>
      <c r="H288" s="77">
        <f t="shared" si="9"/>
        <v>0</v>
      </c>
      <c r="I288" s="23"/>
    </row>
    <row r="289" spans="1:9" ht="15.75">
      <c r="A289" s="20">
        <v>269</v>
      </c>
      <c r="B289" s="12" t="s">
        <v>285</v>
      </c>
      <c r="C289" s="26" t="s">
        <v>2</v>
      </c>
      <c r="D289" s="22">
        <v>11.76470588235294</v>
      </c>
      <c r="E289" s="22"/>
      <c r="F289" s="15">
        <f t="shared" si="8"/>
        <v>0</v>
      </c>
      <c r="G289" s="23"/>
      <c r="H289" s="77">
        <f t="shared" si="9"/>
        <v>0</v>
      </c>
      <c r="I289" s="23"/>
    </row>
    <row r="290" spans="1:9" ht="15.75">
      <c r="A290" s="20">
        <v>270</v>
      </c>
      <c r="B290" s="12" t="s">
        <v>286</v>
      </c>
      <c r="C290" s="26" t="s">
        <v>2</v>
      </c>
      <c r="D290" s="22">
        <v>11.76470588235294</v>
      </c>
      <c r="E290" s="22"/>
      <c r="F290" s="15">
        <f t="shared" si="8"/>
        <v>0</v>
      </c>
      <c r="G290" s="23"/>
      <c r="H290" s="77">
        <f t="shared" si="9"/>
        <v>0</v>
      </c>
      <c r="I290" s="23"/>
    </row>
    <row r="291" spans="1:9" ht="15.75">
      <c r="A291" s="20">
        <v>271</v>
      </c>
      <c r="B291" s="12" t="s">
        <v>287</v>
      </c>
      <c r="C291" s="26" t="s">
        <v>2</v>
      </c>
      <c r="D291" s="22">
        <v>11.76470588235294</v>
      </c>
      <c r="E291" s="22"/>
      <c r="F291" s="15">
        <f t="shared" si="8"/>
        <v>0</v>
      </c>
      <c r="G291" s="23"/>
      <c r="H291" s="77">
        <f t="shared" si="9"/>
        <v>0</v>
      </c>
      <c r="I291" s="23"/>
    </row>
    <row r="292" spans="1:9" ht="15.75">
      <c r="A292" s="20">
        <v>272</v>
      </c>
      <c r="B292" s="12" t="s">
        <v>288</v>
      </c>
      <c r="C292" s="26" t="s">
        <v>2</v>
      </c>
      <c r="D292" s="22">
        <v>11.76470588235294</v>
      </c>
      <c r="E292" s="22"/>
      <c r="F292" s="15">
        <f t="shared" si="8"/>
        <v>0</v>
      </c>
      <c r="G292" s="23"/>
      <c r="H292" s="77">
        <f t="shared" si="9"/>
        <v>0</v>
      </c>
      <c r="I292" s="23"/>
    </row>
    <row r="293" spans="1:9" ht="15.75">
      <c r="A293" s="20">
        <v>273</v>
      </c>
      <c r="B293" s="12" t="s">
        <v>289</v>
      </c>
      <c r="C293" s="26" t="s">
        <v>2</v>
      </c>
      <c r="D293" s="22">
        <v>11.76470588235294</v>
      </c>
      <c r="E293" s="22"/>
      <c r="F293" s="15">
        <f t="shared" si="8"/>
        <v>0</v>
      </c>
      <c r="G293" s="23"/>
      <c r="H293" s="77">
        <f t="shared" si="9"/>
        <v>0</v>
      </c>
      <c r="I293" s="23"/>
    </row>
    <row r="294" spans="1:9" ht="15.75">
      <c r="A294" s="20">
        <v>274</v>
      </c>
      <c r="B294" s="12" t="s">
        <v>290</v>
      </c>
      <c r="C294" s="26" t="s">
        <v>2</v>
      </c>
      <c r="D294" s="22">
        <v>5.8823529411764701</v>
      </c>
      <c r="E294" s="22"/>
      <c r="F294" s="15">
        <f t="shared" si="8"/>
        <v>0</v>
      </c>
      <c r="G294" s="23"/>
      <c r="H294" s="77">
        <f t="shared" si="9"/>
        <v>0</v>
      </c>
      <c r="I294" s="23"/>
    </row>
    <row r="295" spans="1:9" ht="15" customHeight="1">
      <c r="A295" s="94" t="s">
        <v>291</v>
      </c>
      <c r="B295" s="94"/>
      <c r="C295" s="94"/>
      <c r="D295" s="94"/>
      <c r="E295" s="80"/>
      <c r="F295" s="86"/>
      <c r="G295" s="91"/>
      <c r="H295" s="88"/>
      <c r="I295" s="91"/>
    </row>
    <row r="296" spans="1:9" ht="15.75">
      <c r="A296" s="20">
        <v>275</v>
      </c>
      <c r="B296" s="12" t="s">
        <v>292</v>
      </c>
      <c r="C296" s="26" t="s">
        <v>2</v>
      </c>
      <c r="D296" s="22">
        <v>3.8461538461538463</v>
      </c>
      <c r="E296" s="22"/>
      <c r="F296" s="15">
        <f t="shared" si="8"/>
        <v>0</v>
      </c>
      <c r="G296" s="23"/>
      <c r="H296" s="77">
        <f t="shared" si="9"/>
        <v>0</v>
      </c>
      <c r="I296" s="23"/>
    </row>
    <row r="297" spans="1:9" ht="15.75">
      <c r="A297" s="20">
        <v>276</v>
      </c>
      <c r="B297" s="12" t="s">
        <v>293</v>
      </c>
      <c r="C297" s="26" t="s">
        <v>2</v>
      </c>
      <c r="D297" s="22">
        <v>3.8461538461538463</v>
      </c>
      <c r="E297" s="22"/>
      <c r="F297" s="15">
        <f t="shared" si="8"/>
        <v>0</v>
      </c>
      <c r="G297" s="23"/>
      <c r="H297" s="77">
        <f t="shared" si="9"/>
        <v>0</v>
      </c>
      <c r="I297" s="23"/>
    </row>
    <row r="298" spans="1:9" ht="15.75">
      <c r="A298" s="20">
        <v>277</v>
      </c>
      <c r="B298" s="12" t="s">
        <v>294</v>
      </c>
      <c r="C298" s="26" t="s">
        <v>2</v>
      </c>
      <c r="D298" s="22">
        <v>3.8461538461538463</v>
      </c>
      <c r="E298" s="22"/>
      <c r="F298" s="15">
        <f t="shared" si="8"/>
        <v>0</v>
      </c>
      <c r="G298" s="23"/>
      <c r="H298" s="77">
        <f t="shared" si="9"/>
        <v>0</v>
      </c>
      <c r="I298" s="23"/>
    </row>
    <row r="299" spans="1:9" ht="15.75">
      <c r="A299" s="20">
        <v>278</v>
      </c>
      <c r="B299" s="12" t="s">
        <v>295</v>
      </c>
      <c r="C299" s="26" t="s">
        <v>2</v>
      </c>
      <c r="D299" s="22">
        <v>3.8461538461538463</v>
      </c>
      <c r="E299" s="22"/>
      <c r="F299" s="15">
        <f t="shared" si="8"/>
        <v>0</v>
      </c>
      <c r="G299" s="23"/>
      <c r="H299" s="77">
        <f t="shared" si="9"/>
        <v>0</v>
      </c>
      <c r="I299" s="23"/>
    </row>
    <row r="300" spans="1:9" ht="15.75">
      <c r="A300" s="20">
        <v>279</v>
      </c>
      <c r="B300" s="12" t="s">
        <v>296</v>
      </c>
      <c r="C300" s="26" t="s">
        <v>2</v>
      </c>
      <c r="D300" s="22">
        <v>7.6923076923076925</v>
      </c>
      <c r="E300" s="22"/>
      <c r="F300" s="15">
        <f t="shared" si="8"/>
        <v>0</v>
      </c>
      <c r="G300" s="23"/>
      <c r="H300" s="77">
        <f t="shared" si="9"/>
        <v>0</v>
      </c>
      <c r="I300" s="23"/>
    </row>
    <row r="301" spans="1:9" ht="15.75">
      <c r="A301" s="20">
        <v>280</v>
      </c>
      <c r="B301" s="12" t="s">
        <v>297</v>
      </c>
      <c r="C301" s="26" t="s">
        <v>2</v>
      </c>
      <c r="D301" s="22">
        <v>3.8461538461538463</v>
      </c>
      <c r="E301" s="22"/>
      <c r="F301" s="15">
        <f t="shared" si="8"/>
        <v>0</v>
      </c>
      <c r="G301" s="23"/>
      <c r="H301" s="77">
        <f t="shared" si="9"/>
        <v>0</v>
      </c>
      <c r="I301" s="23"/>
    </row>
    <row r="302" spans="1:9" ht="15.75">
      <c r="A302" s="20">
        <v>281</v>
      </c>
      <c r="B302" s="12" t="s">
        <v>298</v>
      </c>
      <c r="C302" s="26" t="s">
        <v>2</v>
      </c>
      <c r="D302" s="22">
        <v>7.6923076923076925</v>
      </c>
      <c r="E302" s="22"/>
      <c r="F302" s="15">
        <f t="shared" si="8"/>
        <v>0</v>
      </c>
      <c r="G302" s="23"/>
      <c r="H302" s="77">
        <f t="shared" si="9"/>
        <v>0</v>
      </c>
      <c r="I302" s="23"/>
    </row>
    <row r="303" spans="1:9" ht="15.75">
      <c r="A303" s="20">
        <v>282</v>
      </c>
      <c r="B303" s="12" t="s">
        <v>299</v>
      </c>
      <c r="C303" s="26" t="s">
        <v>2</v>
      </c>
      <c r="D303" s="22">
        <v>3.8461538461538463</v>
      </c>
      <c r="E303" s="22"/>
      <c r="F303" s="15">
        <f t="shared" si="8"/>
        <v>0</v>
      </c>
      <c r="G303" s="23"/>
      <c r="H303" s="77">
        <f t="shared" si="9"/>
        <v>0</v>
      </c>
      <c r="I303" s="23"/>
    </row>
    <row r="304" spans="1:9" ht="15.75">
      <c r="A304" s="20">
        <v>283</v>
      </c>
      <c r="B304" s="12" t="s">
        <v>300</v>
      </c>
      <c r="C304" s="26" t="s">
        <v>2</v>
      </c>
      <c r="D304" s="22">
        <v>3.8461538461538463</v>
      </c>
      <c r="E304" s="22"/>
      <c r="F304" s="15">
        <f t="shared" si="8"/>
        <v>0</v>
      </c>
      <c r="G304" s="23"/>
      <c r="H304" s="77">
        <f t="shared" si="9"/>
        <v>0</v>
      </c>
      <c r="I304" s="23"/>
    </row>
    <row r="305" spans="1:9" ht="15.75">
      <c r="A305" s="20">
        <v>284</v>
      </c>
      <c r="B305" s="12" t="s">
        <v>301</v>
      </c>
      <c r="C305" s="26" t="s">
        <v>2</v>
      </c>
      <c r="D305" s="22">
        <v>7.6923076923076925</v>
      </c>
      <c r="E305" s="22"/>
      <c r="F305" s="15">
        <f t="shared" si="8"/>
        <v>0</v>
      </c>
      <c r="G305" s="23"/>
      <c r="H305" s="77">
        <f t="shared" si="9"/>
        <v>0</v>
      </c>
      <c r="I305" s="23"/>
    </row>
    <row r="306" spans="1:9" ht="15.75">
      <c r="A306" s="20">
        <v>285</v>
      </c>
      <c r="B306" s="12" t="s">
        <v>302</v>
      </c>
      <c r="C306" s="26" t="s">
        <v>2</v>
      </c>
      <c r="D306" s="22">
        <v>3.8461538461538463</v>
      </c>
      <c r="E306" s="22"/>
      <c r="F306" s="15">
        <f t="shared" si="8"/>
        <v>0</v>
      </c>
      <c r="G306" s="23"/>
      <c r="H306" s="77">
        <f t="shared" si="9"/>
        <v>0</v>
      </c>
      <c r="I306" s="23"/>
    </row>
    <row r="307" spans="1:9" ht="15.75">
      <c r="A307" s="20">
        <v>286</v>
      </c>
      <c r="B307" s="12" t="s">
        <v>303</v>
      </c>
      <c r="C307" s="26" t="s">
        <v>2</v>
      </c>
      <c r="D307" s="22">
        <v>7.6923076923076925</v>
      </c>
      <c r="E307" s="22"/>
      <c r="F307" s="15">
        <f t="shared" si="8"/>
        <v>0</v>
      </c>
      <c r="G307" s="23"/>
      <c r="H307" s="77">
        <f t="shared" si="9"/>
        <v>0</v>
      </c>
      <c r="I307" s="23"/>
    </row>
    <row r="308" spans="1:9" ht="15.75">
      <c r="A308" s="20">
        <v>287</v>
      </c>
      <c r="B308" s="12" t="s">
        <v>304</v>
      </c>
      <c r="C308" s="26" t="s">
        <v>2</v>
      </c>
      <c r="D308" s="22">
        <v>3.8461538461538463</v>
      </c>
      <c r="E308" s="22"/>
      <c r="F308" s="15">
        <f t="shared" si="8"/>
        <v>0</v>
      </c>
      <c r="G308" s="23"/>
      <c r="H308" s="77">
        <f t="shared" si="9"/>
        <v>0</v>
      </c>
      <c r="I308" s="23"/>
    </row>
    <row r="309" spans="1:9" ht="15.75">
      <c r="A309" s="20">
        <v>288</v>
      </c>
      <c r="B309" s="12" t="s">
        <v>305</v>
      </c>
      <c r="C309" s="26" t="s">
        <v>2</v>
      </c>
      <c r="D309" s="22">
        <v>3.8461538461538463</v>
      </c>
      <c r="E309" s="22"/>
      <c r="F309" s="15">
        <f t="shared" si="8"/>
        <v>0</v>
      </c>
      <c r="G309" s="23"/>
      <c r="H309" s="77">
        <f t="shared" si="9"/>
        <v>0</v>
      </c>
      <c r="I309" s="23"/>
    </row>
    <row r="310" spans="1:9" ht="15.75">
      <c r="A310" s="20">
        <v>289</v>
      </c>
      <c r="B310" s="12" t="s">
        <v>306</v>
      </c>
      <c r="C310" s="26" t="s">
        <v>2</v>
      </c>
      <c r="D310" s="22">
        <v>3.8461538461538463</v>
      </c>
      <c r="E310" s="22"/>
      <c r="F310" s="15">
        <f t="shared" si="8"/>
        <v>0</v>
      </c>
      <c r="G310" s="23"/>
      <c r="H310" s="77">
        <f t="shared" si="9"/>
        <v>0</v>
      </c>
      <c r="I310" s="23"/>
    </row>
    <row r="311" spans="1:9" ht="15.75">
      <c r="A311" s="20">
        <v>290</v>
      </c>
      <c r="B311" s="12" t="s">
        <v>307</v>
      </c>
      <c r="C311" s="26" t="s">
        <v>2</v>
      </c>
      <c r="D311" s="22">
        <v>3.8461538461538463</v>
      </c>
      <c r="E311" s="22"/>
      <c r="F311" s="15">
        <f t="shared" si="8"/>
        <v>0</v>
      </c>
      <c r="G311" s="23"/>
      <c r="H311" s="77">
        <f t="shared" si="9"/>
        <v>0</v>
      </c>
      <c r="I311" s="23"/>
    </row>
    <row r="312" spans="1:9" ht="15.75">
      <c r="A312" s="20">
        <v>291</v>
      </c>
      <c r="B312" s="12" t="s">
        <v>308</v>
      </c>
      <c r="C312" s="26" t="s">
        <v>2</v>
      </c>
      <c r="D312" s="22">
        <v>7.6923076923076925</v>
      </c>
      <c r="E312" s="22"/>
      <c r="F312" s="15">
        <f t="shared" si="8"/>
        <v>0</v>
      </c>
      <c r="G312" s="23"/>
      <c r="H312" s="77">
        <f t="shared" si="9"/>
        <v>0</v>
      </c>
      <c r="I312" s="23"/>
    </row>
    <row r="313" spans="1:9" ht="15.75">
      <c r="A313" s="20">
        <v>292</v>
      </c>
      <c r="B313" s="12" t="s">
        <v>309</v>
      </c>
      <c r="C313" s="26" t="s">
        <v>2</v>
      </c>
      <c r="D313" s="22">
        <v>3.8461538461538463</v>
      </c>
      <c r="E313" s="22"/>
      <c r="F313" s="15">
        <f t="shared" si="8"/>
        <v>0</v>
      </c>
      <c r="G313" s="23"/>
      <c r="H313" s="77">
        <f t="shared" si="9"/>
        <v>0</v>
      </c>
      <c r="I313" s="23"/>
    </row>
    <row r="314" spans="1:9" ht="15.75">
      <c r="A314" s="20">
        <v>293</v>
      </c>
      <c r="B314" s="12" t="s">
        <v>310</v>
      </c>
      <c r="C314" s="26" t="s">
        <v>2</v>
      </c>
      <c r="D314" s="22">
        <v>3.8461538461538463</v>
      </c>
      <c r="E314" s="22"/>
      <c r="F314" s="15">
        <f t="shared" si="8"/>
        <v>0</v>
      </c>
      <c r="G314" s="23"/>
      <c r="H314" s="77">
        <f t="shared" si="9"/>
        <v>0</v>
      </c>
      <c r="I314" s="23"/>
    </row>
    <row r="315" spans="1:9" ht="15.75">
      <c r="A315" s="20">
        <v>294</v>
      </c>
      <c r="B315" s="12" t="s">
        <v>311</v>
      </c>
      <c r="C315" s="26" t="s">
        <v>2</v>
      </c>
      <c r="D315" s="22">
        <v>3.8461538461538463</v>
      </c>
      <c r="E315" s="22"/>
      <c r="F315" s="15">
        <f t="shared" si="8"/>
        <v>0</v>
      </c>
      <c r="G315" s="23"/>
      <c r="H315" s="77">
        <f t="shared" si="9"/>
        <v>0</v>
      </c>
      <c r="I315" s="23"/>
    </row>
    <row r="316" spans="1:9" ht="15.75">
      <c r="A316" s="20">
        <v>295</v>
      </c>
      <c r="B316" s="12" t="s">
        <v>312</v>
      </c>
      <c r="C316" s="26" t="s">
        <v>2</v>
      </c>
      <c r="D316" s="22">
        <v>3.8461538461538463</v>
      </c>
      <c r="E316" s="22"/>
      <c r="F316" s="15">
        <f t="shared" ref="F316:F379" si="10">E316*D316</f>
        <v>0</v>
      </c>
      <c r="G316" s="23"/>
      <c r="H316" s="77">
        <f t="shared" ref="H316:H379" si="11">F316+G316</f>
        <v>0</v>
      </c>
      <c r="I316" s="23"/>
    </row>
    <row r="317" spans="1:9" ht="15" customHeight="1">
      <c r="A317" s="94" t="s">
        <v>541</v>
      </c>
      <c r="B317" s="94"/>
      <c r="C317" s="94"/>
      <c r="D317" s="94"/>
      <c r="E317" s="80"/>
      <c r="F317" s="86"/>
      <c r="G317" s="92"/>
      <c r="H317" s="88"/>
      <c r="I317" s="92"/>
    </row>
    <row r="318" spans="1:9" ht="15.75">
      <c r="A318" s="20">
        <v>296</v>
      </c>
      <c r="B318" s="12" t="s">
        <v>314</v>
      </c>
      <c r="C318" s="26" t="s">
        <v>2</v>
      </c>
      <c r="D318" s="22">
        <v>14.285714285714285</v>
      </c>
      <c r="E318" s="22"/>
      <c r="F318" s="15">
        <f t="shared" si="10"/>
        <v>0</v>
      </c>
      <c r="G318" s="23"/>
      <c r="H318" s="77">
        <f t="shared" si="11"/>
        <v>0</v>
      </c>
      <c r="I318" s="23"/>
    </row>
    <row r="319" spans="1:9" ht="15.75">
      <c r="A319" s="20">
        <v>297</v>
      </c>
      <c r="B319" s="12" t="s">
        <v>315</v>
      </c>
      <c r="C319" s="26" t="s">
        <v>2</v>
      </c>
      <c r="D319" s="22">
        <v>14.285714285714285</v>
      </c>
      <c r="E319" s="22"/>
      <c r="F319" s="15">
        <f t="shared" si="10"/>
        <v>0</v>
      </c>
      <c r="G319" s="23"/>
      <c r="H319" s="77">
        <f t="shared" si="11"/>
        <v>0</v>
      </c>
      <c r="I319" s="23"/>
    </row>
    <row r="320" spans="1:9" ht="15.75">
      <c r="A320" s="20">
        <v>298</v>
      </c>
      <c r="B320" s="12" t="s">
        <v>316</v>
      </c>
      <c r="C320" s="26" t="s">
        <v>2</v>
      </c>
      <c r="D320" s="22">
        <v>14.285714285714285</v>
      </c>
      <c r="E320" s="22"/>
      <c r="F320" s="15">
        <f t="shared" si="10"/>
        <v>0</v>
      </c>
      <c r="G320" s="23"/>
      <c r="H320" s="77">
        <f t="shared" si="11"/>
        <v>0</v>
      </c>
      <c r="I320" s="23"/>
    </row>
    <row r="321" spans="1:9" ht="15.75">
      <c r="A321" s="20">
        <v>299</v>
      </c>
      <c r="B321" s="12" t="s">
        <v>317</v>
      </c>
      <c r="C321" s="26" t="s">
        <v>2</v>
      </c>
      <c r="D321" s="22">
        <v>14.285714285714285</v>
      </c>
      <c r="E321" s="22"/>
      <c r="F321" s="15">
        <f t="shared" si="10"/>
        <v>0</v>
      </c>
      <c r="G321" s="23"/>
      <c r="H321" s="77">
        <f t="shared" si="11"/>
        <v>0</v>
      </c>
      <c r="I321" s="23"/>
    </row>
    <row r="322" spans="1:9" ht="15.75">
      <c r="A322" s="20">
        <v>300</v>
      </c>
      <c r="B322" s="12" t="s">
        <v>318</v>
      </c>
      <c r="C322" s="26" t="s">
        <v>2</v>
      </c>
      <c r="D322" s="22">
        <v>14.285714285714285</v>
      </c>
      <c r="E322" s="22"/>
      <c r="F322" s="15">
        <f t="shared" si="10"/>
        <v>0</v>
      </c>
      <c r="G322" s="23"/>
      <c r="H322" s="77">
        <f t="shared" si="11"/>
        <v>0</v>
      </c>
      <c r="I322" s="23"/>
    </row>
    <row r="323" spans="1:9" ht="15.75">
      <c r="A323" s="20">
        <v>301</v>
      </c>
      <c r="B323" s="12" t="s">
        <v>319</v>
      </c>
      <c r="C323" s="26" t="s">
        <v>2</v>
      </c>
      <c r="D323" s="22">
        <v>14.285714285714285</v>
      </c>
      <c r="E323" s="22"/>
      <c r="F323" s="15">
        <f t="shared" si="10"/>
        <v>0</v>
      </c>
      <c r="G323" s="23"/>
      <c r="H323" s="77">
        <f t="shared" si="11"/>
        <v>0</v>
      </c>
      <c r="I323" s="23"/>
    </row>
    <row r="324" spans="1:9" ht="15.75">
      <c r="A324" s="20">
        <v>302</v>
      </c>
      <c r="B324" s="12" t="s">
        <v>320</v>
      </c>
      <c r="C324" s="26" t="s">
        <v>2</v>
      </c>
      <c r="D324" s="22">
        <v>14.285714285714285</v>
      </c>
      <c r="E324" s="22"/>
      <c r="F324" s="15">
        <f t="shared" si="10"/>
        <v>0</v>
      </c>
      <c r="G324" s="23"/>
      <c r="H324" s="77">
        <f t="shared" si="11"/>
        <v>0</v>
      </c>
      <c r="I324" s="23"/>
    </row>
    <row r="325" spans="1:9" ht="15" customHeight="1">
      <c r="A325" s="94" t="s">
        <v>313</v>
      </c>
      <c r="B325" s="94"/>
      <c r="C325" s="94"/>
      <c r="D325" s="94"/>
      <c r="E325" s="80"/>
      <c r="F325" s="86"/>
      <c r="G325" s="91"/>
      <c r="H325" s="88"/>
      <c r="I325" s="91"/>
    </row>
    <row r="326" spans="1:9" ht="15.75">
      <c r="A326" s="20">
        <v>303</v>
      </c>
      <c r="B326" s="12" t="s">
        <v>314</v>
      </c>
      <c r="C326" s="26" t="s">
        <v>2</v>
      </c>
      <c r="D326" s="22">
        <v>14.285714285714285</v>
      </c>
      <c r="E326" s="22"/>
      <c r="F326" s="15">
        <f t="shared" si="10"/>
        <v>0</v>
      </c>
      <c r="G326" s="23"/>
      <c r="H326" s="77">
        <f t="shared" si="11"/>
        <v>0</v>
      </c>
      <c r="I326" s="23"/>
    </row>
    <row r="327" spans="1:9" ht="15.75">
      <c r="A327" s="20">
        <v>304</v>
      </c>
      <c r="B327" s="12" t="s">
        <v>315</v>
      </c>
      <c r="C327" s="26" t="s">
        <v>2</v>
      </c>
      <c r="D327" s="22">
        <v>14.285714285714285</v>
      </c>
      <c r="E327" s="22"/>
      <c r="F327" s="15">
        <f t="shared" si="10"/>
        <v>0</v>
      </c>
      <c r="G327" s="23"/>
      <c r="H327" s="77">
        <f t="shared" si="11"/>
        <v>0</v>
      </c>
      <c r="I327" s="23"/>
    </row>
    <row r="328" spans="1:9" ht="15.75">
      <c r="A328" s="20">
        <v>305</v>
      </c>
      <c r="B328" s="12" t="s">
        <v>316</v>
      </c>
      <c r="C328" s="26" t="s">
        <v>2</v>
      </c>
      <c r="D328" s="22">
        <v>14.285714285714285</v>
      </c>
      <c r="E328" s="22"/>
      <c r="F328" s="15">
        <f t="shared" si="10"/>
        <v>0</v>
      </c>
      <c r="G328" s="23"/>
      <c r="H328" s="77">
        <f t="shared" si="11"/>
        <v>0</v>
      </c>
      <c r="I328" s="23"/>
    </row>
    <row r="329" spans="1:9" ht="15.75">
      <c r="A329" s="20">
        <v>306</v>
      </c>
      <c r="B329" s="12" t="s">
        <v>317</v>
      </c>
      <c r="C329" s="26" t="s">
        <v>2</v>
      </c>
      <c r="D329" s="22">
        <v>14.285714285714285</v>
      </c>
      <c r="E329" s="22"/>
      <c r="F329" s="15">
        <f t="shared" si="10"/>
        <v>0</v>
      </c>
      <c r="G329" s="23"/>
      <c r="H329" s="77">
        <f t="shared" si="11"/>
        <v>0</v>
      </c>
      <c r="I329" s="23"/>
    </row>
    <row r="330" spans="1:9" ht="15.75">
      <c r="A330" s="20">
        <v>307</v>
      </c>
      <c r="B330" s="12" t="s">
        <v>318</v>
      </c>
      <c r="C330" s="26" t="s">
        <v>2</v>
      </c>
      <c r="D330" s="22">
        <v>14.285714285714285</v>
      </c>
      <c r="E330" s="22"/>
      <c r="F330" s="15">
        <f t="shared" si="10"/>
        <v>0</v>
      </c>
      <c r="G330" s="23"/>
      <c r="H330" s="77">
        <f t="shared" si="11"/>
        <v>0</v>
      </c>
      <c r="I330" s="23"/>
    </row>
    <row r="331" spans="1:9" ht="15.75">
      <c r="A331" s="20">
        <v>308</v>
      </c>
      <c r="B331" s="12" t="s">
        <v>319</v>
      </c>
      <c r="C331" s="26" t="s">
        <v>2</v>
      </c>
      <c r="D331" s="22">
        <v>14.285714285714285</v>
      </c>
      <c r="E331" s="22"/>
      <c r="F331" s="15">
        <f t="shared" si="10"/>
        <v>0</v>
      </c>
      <c r="G331" s="23"/>
      <c r="H331" s="77">
        <f t="shared" si="11"/>
        <v>0</v>
      </c>
      <c r="I331" s="23"/>
    </row>
    <row r="332" spans="1:9" ht="15.75">
      <c r="A332" s="20">
        <v>309</v>
      </c>
      <c r="B332" s="12" t="s">
        <v>320</v>
      </c>
      <c r="C332" s="26" t="s">
        <v>2</v>
      </c>
      <c r="D332" s="22">
        <v>14.285714285714285</v>
      </c>
      <c r="E332" s="22"/>
      <c r="F332" s="15">
        <f t="shared" si="10"/>
        <v>0</v>
      </c>
      <c r="G332" s="23"/>
      <c r="H332" s="77">
        <f t="shared" si="11"/>
        <v>0</v>
      </c>
      <c r="I332" s="23"/>
    </row>
    <row r="333" spans="1:9" ht="15" customHeight="1">
      <c r="A333" s="94" t="s">
        <v>321</v>
      </c>
      <c r="B333" s="94"/>
      <c r="C333" s="94"/>
      <c r="D333" s="94"/>
      <c r="E333" s="80"/>
      <c r="F333" s="86"/>
      <c r="G333" s="91"/>
      <c r="H333" s="88"/>
      <c r="I333" s="91"/>
    </row>
    <row r="334" spans="1:9" ht="15.75">
      <c r="A334" s="20">
        <v>310</v>
      </c>
      <c r="B334" s="12" t="s">
        <v>322</v>
      </c>
      <c r="C334" s="26" t="s">
        <v>2</v>
      </c>
      <c r="D334" s="22">
        <v>17.977528089887642</v>
      </c>
      <c r="E334" s="22"/>
      <c r="F334" s="15">
        <f t="shared" si="10"/>
        <v>0</v>
      </c>
      <c r="G334" s="23"/>
      <c r="H334" s="77">
        <f t="shared" si="11"/>
        <v>0</v>
      </c>
      <c r="I334" s="23"/>
    </row>
    <row r="335" spans="1:9" ht="15.75">
      <c r="A335" s="20">
        <v>311</v>
      </c>
      <c r="B335" s="12" t="s">
        <v>323</v>
      </c>
      <c r="C335" s="26" t="s">
        <v>2</v>
      </c>
      <c r="D335" s="22">
        <v>13.48314606741573</v>
      </c>
      <c r="E335" s="22"/>
      <c r="F335" s="15">
        <f t="shared" si="10"/>
        <v>0</v>
      </c>
      <c r="G335" s="23"/>
      <c r="H335" s="77">
        <f t="shared" si="11"/>
        <v>0</v>
      </c>
      <c r="I335" s="23"/>
    </row>
    <row r="336" spans="1:9" ht="15.75">
      <c r="A336" s="20">
        <v>312</v>
      </c>
      <c r="B336" s="12" t="s">
        <v>324</v>
      </c>
      <c r="C336" s="26" t="s">
        <v>2</v>
      </c>
      <c r="D336" s="22">
        <v>11.235955056179774</v>
      </c>
      <c r="E336" s="22"/>
      <c r="F336" s="15">
        <f t="shared" si="10"/>
        <v>0</v>
      </c>
      <c r="G336" s="23"/>
      <c r="H336" s="77">
        <f t="shared" si="11"/>
        <v>0</v>
      </c>
      <c r="I336" s="23"/>
    </row>
    <row r="337" spans="1:9" ht="15.75">
      <c r="A337" s="20">
        <v>313</v>
      </c>
      <c r="B337" s="12" t="s">
        <v>325</v>
      </c>
      <c r="C337" s="26" t="s">
        <v>2</v>
      </c>
      <c r="D337" s="22">
        <v>13.48314606741573</v>
      </c>
      <c r="E337" s="22"/>
      <c r="F337" s="15">
        <f t="shared" si="10"/>
        <v>0</v>
      </c>
      <c r="G337" s="23"/>
      <c r="H337" s="77">
        <f t="shared" si="11"/>
        <v>0</v>
      </c>
      <c r="I337" s="23"/>
    </row>
    <row r="338" spans="1:9" ht="15.75">
      <c r="A338" s="20">
        <v>314</v>
      </c>
      <c r="B338" s="12" t="s">
        <v>326</v>
      </c>
      <c r="C338" s="26" t="s">
        <v>2</v>
      </c>
      <c r="D338" s="22">
        <v>11.235955056179774</v>
      </c>
      <c r="E338" s="22"/>
      <c r="F338" s="15">
        <f t="shared" si="10"/>
        <v>0</v>
      </c>
      <c r="G338" s="23"/>
      <c r="H338" s="77">
        <f t="shared" si="11"/>
        <v>0</v>
      </c>
      <c r="I338" s="23"/>
    </row>
    <row r="339" spans="1:9" ht="15.75">
      <c r="A339" s="20">
        <v>315</v>
      </c>
      <c r="B339" s="12" t="s">
        <v>327</v>
      </c>
      <c r="C339" s="26" t="s">
        <v>2</v>
      </c>
      <c r="D339" s="22">
        <v>11.235955056179774</v>
      </c>
      <c r="E339" s="22"/>
      <c r="F339" s="15">
        <f t="shared" si="10"/>
        <v>0</v>
      </c>
      <c r="G339" s="23"/>
      <c r="H339" s="77">
        <f t="shared" si="11"/>
        <v>0</v>
      </c>
      <c r="I339" s="23"/>
    </row>
    <row r="340" spans="1:9" ht="15.75">
      <c r="A340" s="20">
        <v>316</v>
      </c>
      <c r="B340" s="12" t="s">
        <v>328</v>
      </c>
      <c r="C340" s="26" t="s">
        <v>2</v>
      </c>
      <c r="D340" s="22">
        <v>20.224719101123593</v>
      </c>
      <c r="E340" s="22"/>
      <c r="F340" s="15">
        <f t="shared" si="10"/>
        <v>0</v>
      </c>
      <c r="G340" s="23"/>
      <c r="H340" s="77">
        <f t="shared" si="11"/>
        <v>0</v>
      </c>
      <c r="I340" s="23"/>
    </row>
    <row r="341" spans="1:9" ht="15.75">
      <c r="A341" s="20">
        <v>317</v>
      </c>
      <c r="B341" s="12" t="s">
        <v>329</v>
      </c>
      <c r="C341" s="26" t="s">
        <v>2</v>
      </c>
      <c r="D341" s="22">
        <v>1.1235955056179776</v>
      </c>
      <c r="E341" s="22"/>
      <c r="F341" s="15">
        <f t="shared" si="10"/>
        <v>0</v>
      </c>
      <c r="G341" s="23"/>
      <c r="H341" s="77">
        <f t="shared" si="11"/>
        <v>0</v>
      </c>
      <c r="I341" s="23"/>
    </row>
    <row r="342" spans="1:9" ht="15" customHeight="1">
      <c r="A342" s="94" t="s">
        <v>330</v>
      </c>
      <c r="B342" s="94"/>
      <c r="C342" s="94"/>
      <c r="D342" s="94"/>
      <c r="E342" s="80"/>
      <c r="F342" s="86"/>
      <c r="G342" s="91"/>
      <c r="H342" s="88"/>
      <c r="I342" s="91"/>
    </row>
    <row r="343" spans="1:9" ht="15.75">
      <c r="A343" s="20">
        <v>318</v>
      </c>
      <c r="B343" s="12" t="s">
        <v>331</v>
      </c>
      <c r="C343" s="26" t="s">
        <v>2</v>
      </c>
      <c r="D343" s="22">
        <v>33.333333333333329</v>
      </c>
      <c r="E343" s="22"/>
      <c r="F343" s="15">
        <f t="shared" si="10"/>
        <v>0</v>
      </c>
      <c r="G343" s="23"/>
      <c r="H343" s="77">
        <f t="shared" si="11"/>
        <v>0</v>
      </c>
      <c r="I343" s="23"/>
    </row>
    <row r="344" spans="1:9" ht="15.75">
      <c r="A344" s="20">
        <v>319</v>
      </c>
      <c r="B344" s="12" t="s">
        <v>332</v>
      </c>
      <c r="C344" s="26" t="s">
        <v>2</v>
      </c>
      <c r="D344" s="22">
        <v>11.111111111111111</v>
      </c>
      <c r="E344" s="22"/>
      <c r="F344" s="15">
        <f t="shared" si="10"/>
        <v>0</v>
      </c>
      <c r="G344" s="23"/>
      <c r="H344" s="77">
        <f t="shared" si="11"/>
        <v>0</v>
      </c>
      <c r="I344" s="23"/>
    </row>
    <row r="345" spans="1:9" ht="15.75">
      <c r="A345" s="20">
        <v>320</v>
      </c>
      <c r="B345" s="12" t="s">
        <v>333</v>
      </c>
      <c r="C345" s="26" t="s">
        <v>2</v>
      </c>
      <c r="D345" s="22">
        <v>3.7037037037037033</v>
      </c>
      <c r="E345" s="22"/>
      <c r="F345" s="15">
        <f t="shared" si="10"/>
        <v>0</v>
      </c>
      <c r="G345" s="23"/>
      <c r="H345" s="77">
        <f t="shared" si="11"/>
        <v>0</v>
      </c>
      <c r="I345" s="23"/>
    </row>
    <row r="346" spans="1:9" ht="15.75">
      <c r="A346" s="20">
        <v>321</v>
      </c>
      <c r="B346" s="12" t="s">
        <v>334</v>
      </c>
      <c r="C346" s="26" t="s">
        <v>2</v>
      </c>
      <c r="D346" s="22">
        <v>3.7037037037037033</v>
      </c>
      <c r="E346" s="22"/>
      <c r="F346" s="15">
        <f t="shared" si="10"/>
        <v>0</v>
      </c>
      <c r="G346" s="23"/>
      <c r="H346" s="77">
        <f t="shared" si="11"/>
        <v>0</v>
      </c>
      <c r="I346" s="23"/>
    </row>
    <row r="347" spans="1:9" ht="15.75">
      <c r="A347" s="20">
        <v>322</v>
      </c>
      <c r="B347" s="12" t="s">
        <v>335</v>
      </c>
      <c r="C347" s="26" t="s">
        <v>2</v>
      </c>
      <c r="D347" s="22">
        <v>11.111111111111111</v>
      </c>
      <c r="E347" s="22"/>
      <c r="F347" s="15">
        <f t="shared" si="10"/>
        <v>0</v>
      </c>
      <c r="G347" s="23"/>
      <c r="H347" s="77">
        <f t="shared" si="11"/>
        <v>0</v>
      </c>
      <c r="I347" s="23"/>
    </row>
    <row r="348" spans="1:9" ht="15.75">
      <c r="A348" s="20">
        <v>323</v>
      </c>
      <c r="B348" s="12" t="s">
        <v>336</v>
      </c>
      <c r="C348" s="26" t="s">
        <v>2</v>
      </c>
      <c r="D348" s="22">
        <v>18.518518518518519</v>
      </c>
      <c r="E348" s="22"/>
      <c r="F348" s="15">
        <f t="shared" si="10"/>
        <v>0</v>
      </c>
      <c r="G348" s="23"/>
      <c r="H348" s="77">
        <f t="shared" si="11"/>
        <v>0</v>
      </c>
      <c r="I348" s="23"/>
    </row>
    <row r="349" spans="1:9" ht="15.75">
      <c r="A349" s="20">
        <v>324</v>
      </c>
      <c r="B349" s="12" t="s">
        <v>337</v>
      </c>
      <c r="C349" s="26" t="s">
        <v>2</v>
      </c>
      <c r="D349" s="22">
        <v>5.5555555555555554</v>
      </c>
      <c r="E349" s="22"/>
      <c r="F349" s="15">
        <f t="shared" si="10"/>
        <v>0</v>
      </c>
      <c r="G349" s="23"/>
      <c r="H349" s="77">
        <f t="shared" si="11"/>
        <v>0</v>
      </c>
      <c r="I349" s="23"/>
    </row>
    <row r="350" spans="1:9" ht="15.75">
      <c r="A350" s="20">
        <v>325</v>
      </c>
      <c r="B350" s="12" t="s">
        <v>338</v>
      </c>
      <c r="C350" s="26" t="s">
        <v>2</v>
      </c>
      <c r="D350" s="22">
        <v>5.5555555555555554</v>
      </c>
      <c r="E350" s="22"/>
      <c r="F350" s="15">
        <f t="shared" si="10"/>
        <v>0</v>
      </c>
      <c r="G350" s="23"/>
      <c r="H350" s="77">
        <f t="shared" si="11"/>
        <v>0</v>
      </c>
      <c r="I350" s="23"/>
    </row>
    <row r="351" spans="1:9" ht="15.75">
      <c r="A351" s="20">
        <v>326</v>
      </c>
      <c r="B351" s="12" t="s">
        <v>339</v>
      </c>
      <c r="C351" s="26" t="s">
        <v>2</v>
      </c>
      <c r="D351" s="22">
        <v>5.5555555555555554</v>
      </c>
      <c r="E351" s="22"/>
      <c r="F351" s="15">
        <f t="shared" si="10"/>
        <v>0</v>
      </c>
      <c r="G351" s="23"/>
      <c r="H351" s="77">
        <f t="shared" si="11"/>
        <v>0</v>
      </c>
      <c r="I351" s="23"/>
    </row>
    <row r="352" spans="1:9" ht="15.75">
      <c r="A352" s="20">
        <v>327</v>
      </c>
      <c r="B352" s="12" t="s">
        <v>340</v>
      </c>
      <c r="C352" s="26" t="s">
        <v>2</v>
      </c>
      <c r="D352" s="22">
        <v>1.8518518518518516</v>
      </c>
      <c r="E352" s="22"/>
      <c r="F352" s="15">
        <f t="shared" si="10"/>
        <v>0</v>
      </c>
      <c r="G352" s="23"/>
      <c r="H352" s="77">
        <f>F352+G352</f>
        <v>0</v>
      </c>
      <c r="I352" s="23"/>
    </row>
    <row r="353" spans="1:9" ht="15" customHeight="1">
      <c r="A353" s="94" t="s">
        <v>341</v>
      </c>
      <c r="B353" s="94"/>
      <c r="C353" s="94"/>
      <c r="D353" s="94"/>
      <c r="E353" s="80"/>
      <c r="F353" s="86"/>
      <c r="G353" s="91"/>
      <c r="H353" s="88"/>
      <c r="I353" s="91"/>
    </row>
    <row r="354" spans="1:9" ht="15.75">
      <c r="A354" s="20">
        <v>328</v>
      </c>
      <c r="B354" s="12" t="s">
        <v>342</v>
      </c>
      <c r="C354" s="26" t="s">
        <v>2</v>
      </c>
      <c r="D354" s="22">
        <v>22.222222222222221</v>
      </c>
      <c r="E354" s="22"/>
      <c r="F354" s="15">
        <f t="shared" si="10"/>
        <v>0</v>
      </c>
      <c r="G354" s="23"/>
      <c r="H354" s="77">
        <f t="shared" si="11"/>
        <v>0</v>
      </c>
      <c r="I354" s="23"/>
    </row>
    <row r="355" spans="1:9" ht="15.75">
      <c r="A355" s="20">
        <v>329</v>
      </c>
      <c r="B355" s="12" t="s">
        <v>343</v>
      </c>
      <c r="C355" s="26" t="s">
        <v>2</v>
      </c>
      <c r="D355" s="22">
        <v>11.111111111111111</v>
      </c>
      <c r="E355" s="22"/>
      <c r="F355" s="15">
        <f t="shared" si="10"/>
        <v>0</v>
      </c>
      <c r="G355" s="23"/>
      <c r="H355" s="77">
        <f t="shared" si="11"/>
        <v>0</v>
      </c>
      <c r="I355" s="23"/>
    </row>
    <row r="356" spans="1:9" ht="15.75">
      <c r="A356" s="20">
        <v>330</v>
      </c>
      <c r="B356" s="12" t="s">
        <v>344</v>
      </c>
      <c r="C356" s="26" t="s">
        <v>2</v>
      </c>
      <c r="D356" s="22">
        <v>22.222222222222221</v>
      </c>
      <c r="E356" s="22"/>
      <c r="F356" s="15">
        <f t="shared" si="10"/>
        <v>0</v>
      </c>
      <c r="G356" s="23"/>
      <c r="H356" s="77">
        <f t="shared" si="11"/>
        <v>0</v>
      </c>
      <c r="I356" s="23"/>
    </row>
    <row r="357" spans="1:9" ht="15.75">
      <c r="A357" s="20">
        <v>331</v>
      </c>
      <c r="B357" s="12" t="s">
        <v>345</v>
      </c>
      <c r="C357" s="26" t="s">
        <v>2</v>
      </c>
      <c r="D357" s="22">
        <v>11.111111111111111</v>
      </c>
      <c r="E357" s="22"/>
      <c r="F357" s="15">
        <f t="shared" si="10"/>
        <v>0</v>
      </c>
      <c r="G357" s="23"/>
      <c r="H357" s="77">
        <f t="shared" si="11"/>
        <v>0</v>
      </c>
      <c r="I357" s="23"/>
    </row>
    <row r="358" spans="1:9" ht="15.75">
      <c r="A358" s="20">
        <v>332</v>
      </c>
      <c r="B358" s="12" t="s">
        <v>346</v>
      </c>
      <c r="C358" s="26" t="s">
        <v>2</v>
      </c>
      <c r="D358" s="22">
        <v>22.222222222222221</v>
      </c>
      <c r="E358" s="22"/>
      <c r="F358" s="15">
        <f t="shared" si="10"/>
        <v>0</v>
      </c>
      <c r="G358" s="23"/>
      <c r="H358" s="77">
        <f t="shared" si="11"/>
        <v>0</v>
      </c>
      <c r="I358" s="23"/>
    </row>
    <row r="359" spans="1:9" ht="15.75">
      <c r="A359" s="20">
        <v>333</v>
      </c>
      <c r="B359" s="12" t="s">
        <v>347</v>
      </c>
      <c r="C359" s="26" t="s">
        <v>2</v>
      </c>
      <c r="D359" s="22">
        <v>11.111111111111111</v>
      </c>
      <c r="E359" s="22"/>
      <c r="F359" s="15">
        <f t="shared" si="10"/>
        <v>0</v>
      </c>
      <c r="G359" s="23"/>
      <c r="H359" s="77">
        <f t="shared" si="11"/>
        <v>0</v>
      </c>
      <c r="I359" s="23"/>
    </row>
    <row r="360" spans="1:9" ht="15" customHeight="1">
      <c r="A360" s="94" t="s">
        <v>348</v>
      </c>
      <c r="B360" s="94"/>
      <c r="C360" s="94"/>
      <c r="D360" s="94"/>
      <c r="E360" s="80"/>
      <c r="F360" s="86"/>
      <c r="G360" s="91"/>
      <c r="H360" s="88"/>
      <c r="I360" s="91"/>
    </row>
    <row r="361" spans="1:9" ht="15.75">
      <c r="A361" s="20">
        <v>334</v>
      </c>
      <c r="B361" s="12" t="s">
        <v>349</v>
      </c>
      <c r="C361" s="26" t="s">
        <v>2</v>
      </c>
      <c r="D361" s="22">
        <v>50</v>
      </c>
      <c r="E361" s="22"/>
      <c r="F361" s="15">
        <f t="shared" si="10"/>
        <v>0</v>
      </c>
      <c r="G361" s="23"/>
      <c r="H361" s="77">
        <f t="shared" si="11"/>
        <v>0</v>
      </c>
      <c r="I361" s="23"/>
    </row>
    <row r="362" spans="1:9" ht="15.75">
      <c r="A362" s="20">
        <v>335</v>
      </c>
      <c r="B362" s="12" t="s">
        <v>350</v>
      </c>
      <c r="C362" s="26" t="s">
        <v>2</v>
      </c>
      <c r="D362" s="22">
        <v>23.809523809523807</v>
      </c>
      <c r="E362" s="22"/>
      <c r="F362" s="15">
        <f t="shared" si="10"/>
        <v>0</v>
      </c>
      <c r="G362" s="23"/>
      <c r="H362" s="77">
        <f t="shared" si="11"/>
        <v>0</v>
      </c>
      <c r="I362" s="23"/>
    </row>
    <row r="363" spans="1:9" ht="15.75">
      <c r="A363" s="20">
        <v>336</v>
      </c>
      <c r="B363" s="12" t="s">
        <v>351</v>
      </c>
      <c r="C363" s="26" t="s">
        <v>2</v>
      </c>
      <c r="D363" s="22">
        <v>7.1428571428571423</v>
      </c>
      <c r="E363" s="22"/>
      <c r="F363" s="15">
        <f t="shared" si="10"/>
        <v>0</v>
      </c>
      <c r="G363" s="23"/>
      <c r="H363" s="77">
        <f t="shared" si="11"/>
        <v>0</v>
      </c>
      <c r="I363" s="23"/>
    </row>
    <row r="364" spans="1:9" ht="15.75">
      <c r="A364" s="20">
        <v>337</v>
      </c>
      <c r="B364" s="12" t="s">
        <v>352</v>
      </c>
      <c r="C364" s="26" t="s">
        <v>2</v>
      </c>
      <c r="D364" s="22">
        <v>4.7619047619047619</v>
      </c>
      <c r="E364" s="22"/>
      <c r="F364" s="15">
        <f t="shared" si="10"/>
        <v>0</v>
      </c>
      <c r="G364" s="23"/>
      <c r="H364" s="77">
        <f t="shared" si="11"/>
        <v>0</v>
      </c>
      <c r="I364" s="23"/>
    </row>
    <row r="365" spans="1:9" ht="15.75">
      <c r="A365" s="20">
        <v>338</v>
      </c>
      <c r="B365" s="12" t="s">
        <v>353</v>
      </c>
      <c r="C365" s="26" t="s">
        <v>2</v>
      </c>
      <c r="D365" s="22">
        <v>4.7619047619047619</v>
      </c>
      <c r="E365" s="22"/>
      <c r="F365" s="15">
        <f t="shared" si="10"/>
        <v>0</v>
      </c>
      <c r="G365" s="23"/>
      <c r="H365" s="77">
        <f t="shared" si="11"/>
        <v>0</v>
      </c>
      <c r="I365" s="23"/>
    </row>
    <row r="366" spans="1:9" ht="15.75">
      <c r="A366" s="20">
        <v>339</v>
      </c>
      <c r="B366" s="12" t="s">
        <v>354</v>
      </c>
      <c r="C366" s="26" t="s">
        <v>2</v>
      </c>
      <c r="D366" s="22">
        <v>4.7619047619047619</v>
      </c>
      <c r="E366" s="22"/>
      <c r="F366" s="15">
        <f t="shared" si="10"/>
        <v>0</v>
      </c>
      <c r="G366" s="23"/>
      <c r="H366" s="77">
        <f t="shared" si="11"/>
        <v>0</v>
      </c>
      <c r="I366" s="23"/>
    </row>
    <row r="367" spans="1:9" ht="15.75">
      <c r="A367" s="20">
        <v>340</v>
      </c>
      <c r="B367" s="12" t="s">
        <v>355</v>
      </c>
      <c r="C367" s="26" t="s">
        <v>2</v>
      </c>
      <c r="D367" s="22">
        <v>2.3809523809523809</v>
      </c>
      <c r="E367" s="22"/>
      <c r="F367" s="15">
        <f t="shared" si="10"/>
        <v>0</v>
      </c>
      <c r="G367" s="23"/>
      <c r="H367" s="77">
        <f t="shared" si="11"/>
        <v>0</v>
      </c>
      <c r="I367" s="23"/>
    </row>
    <row r="368" spans="1:9" ht="15.75">
      <c r="A368" s="20">
        <v>341</v>
      </c>
      <c r="B368" s="12" t="s">
        <v>356</v>
      </c>
      <c r="C368" s="26" t="s">
        <v>2</v>
      </c>
      <c r="D368" s="22">
        <v>2.3809523809523809</v>
      </c>
      <c r="E368" s="22"/>
      <c r="F368" s="15">
        <f t="shared" si="10"/>
        <v>0</v>
      </c>
      <c r="G368" s="23"/>
      <c r="H368" s="77">
        <f t="shared" si="11"/>
        <v>0</v>
      </c>
      <c r="I368" s="23"/>
    </row>
    <row r="369" spans="1:9" ht="15" customHeight="1">
      <c r="A369" s="94" t="s">
        <v>357</v>
      </c>
      <c r="B369" s="94"/>
      <c r="C369" s="94"/>
      <c r="D369" s="94"/>
      <c r="E369" s="80"/>
      <c r="F369" s="86"/>
      <c r="G369" s="91"/>
      <c r="H369" s="88"/>
      <c r="I369" s="91"/>
    </row>
    <row r="370" spans="1:9" ht="30">
      <c r="A370" s="20">
        <v>342</v>
      </c>
      <c r="B370" s="12" t="s">
        <v>358</v>
      </c>
      <c r="C370" s="26" t="s">
        <v>2</v>
      </c>
      <c r="D370" s="22">
        <v>7.6923076923076898</v>
      </c>
      <c r="E370" s="22"/>
      <c r="F370" s="15">
        <f t="shared" si="10"/>
        <v>0</v>
      </c>
      <c r="G370" s="23"/>
      <c r="H370" s="77">
        <f t="shared" si="11"/>
        <v>0</v>
      </c>
      <c r="I370" s="23"/>
    </row>
    <row r="371" spans="1:9" ht="30">
      <c r="A371" s="20">
        <v>343</v>
      </c>
      <c r="B371" s="12" t="s">
        <v>359</v>
      </c>
      <c r="C371" s="26" t="s">
        <v>2</v>
      </c>
      <c r="D371" s="22">
        <v>11.538461538461538</v>
      </c>
      <c r="E371" s="22"/>
      <c r="F371" s="15">
        <f t="shared" si="10"/>
        <v>0</v>
      </c>
      <c r="G371" s="23"/>
      <c r="H371" s="77">
        <f t="shared" si="11"/>
        <v>0</v>
      </c>
      <c r="I371" s="23"/>
    </row>
    <row r="372" spans="1:9" ht="30">
      <c r="A372" s="20">
        <v>344</v>
      </c>
      <c r="B372" s="12" t="s">
        <v>360</v>
      </c>
      <c r="C372" s="26" t="s">
        <v>2</v>
      </c>
      <c r="D372" s="22">
        <v>7.6923076923076925</v>
      </c>
      <c r="E372" s="22"/>
      <c r="F372" s="15">
        <f t="shared" si="10"/>
        <v>0</v>
      </c>
      <c r="G372" s="23"/>
      <c r="H372" s="77">
        <f t="shared" si="11"/>
        <v>0</v>
      </c>
      <c r="I372" s="23"/>
    </row>
    <row r="373" spans="1:9" ht="30">
      <c r="A373" s="20">
        <v>345</v>
      </c>
      <c r="B373" s="12" t="s">
        <v>361</v>
      </c>
      <c r="C373" s="26" t="s">
        <v>2</v>
      </c>
      <c r="D373" s="22">
        <v>7.6923076923076925</v>
      </c>
      <c r="E373" s="22"/>
      <c r="F373" s="15">
        <f t="shared" si="10"/>
        <v>0</v>
      </c>
      <c r="G373" s="23"/>
      <c r="H373" s="77">
        <f t="shared" si="11"/>
        <v>0</v>
      </c>
      <c r="I373" s="23"/>
    </row>
    <row r="374" spans="1:9" ht="30">
      <c r="A374" s="20">
        <v>346</v>
      </c>
      <c r="B374" s="12" t="s">
        <v>362</v>
      </c>
      <c r="C374" s="26" t="s">
        <v>2</v>
      </c>
      <c r="D374" s="22">
        <v>11.538461538461538</v>
      </c>
      <c r="E374" s="22"/>
      <c r="F374" s="15">
        <f t="shared" si="10"/>
        <v>0</v>
      </c>
      <c r="G374" s="23"/>
      <c r="H374" s="77">
        <f t="shared" si="11"/>
        <v>0</v>
      </c>
      <c r="I374" s="23"/>
    </row>
    <row r="375" spans="1:9" ht="30">
      <c r="A375" s="20">
        <v>347</v>
      </c>
      <c r="B375" s="12" t="s">
        <v>363</v>
      </c>
      <c r="C375" s="26" t="s">
        <v>2</v>
      </c>
      <c r="D375" s="22">
        <v>7.6923076923076925</v>
      </c>
      <c r="E375" s="22"/>
      <c r="F375" s="15">
        <f t="shared" si="10"/>
        <v>0</v>
      </c>
      <c r="G375" s="23"/>
      <c r="H375" s="77">
        <f t="shared" si="11"/>
        <v>0</v>
      </c>
      <c r="I375" s="23"/>
    </row>
    <row r="376" spans="1:9" ht="30">
      <c r="A376" s="20">
        <v>348</v>
      </c>
      <c r="B376" s="12" t="s">
        <v>364</v>
      </c>
      <c r="C376" s="26" t="s">
        <v>2</v>
      </c>
      <c r="D376" s="22">
        <v>15.384615384615385</v>
      </c>
      <c r="E376" s="22"/>
      <c r="F376" s="15">
        <f t="shared" si="10"/>
        <v>0</v>
      </c>
      <c r="G376" s="23"/>
      <c r="H376" s="77">
        <f t="shared" si="11"/>
        <v>0</v>
      </c>
      <c r="I376" s="23"/>
    </row>
    <row r="377" spans="1:9" ht="30">
      <c r="A377" s="20">
        <v>349</v>
      </c>
      <c r="B377" s="12" t="s">
        <v>365</v>
      </c>
      <c r="C377" s="26" t="s">
        <v>2</v>
      </c>
      <c r="D377" s="22">
        <v>7.6923076923076925</v>
      </c>
      <c r="E377" s="22"/>
      <c r="F377" s="15">
        <f t="shared" si="10"/>
        <v>0</v>
      </c>
      <c r="G377" s="23"/>
      <c r="H377" s="77">
        <f t="shared" si="11"/>
        <v>0</v>
      </c>
      <c r="I377" s="23"/>
    </row>
    <row r="378" spans="1:9" ht="15.75">
      <c r="A378" s="20">
        <v>350</v>
      </c>
      <c r="B378" s="12" t="s">
        <v>366</v>
      </c>
      <c r="C378" s="26" t="s">
        <v>2</v>
      </c>
      <c r="D378" s="22">
        <v>3.8461538461538463</v>
      </c>
      <c r="E378" s="22"/>
      <c r="F378" s="15">
        <f t="shared" si="10"/>
        <v>0</v>
      </c>
      <c r="G378" s="23"/>
      <c r="H378" s="77">
        <f t="shared" si="11"/>
        <v>0</v>
      </c>
      <c r="I378" s="23"/>
    </row>
    <row r="379" spans="1:9" ht="15.75">
      <c r="A379" s="20">
        <v>351</v>
      </c>
      <c r="B379" s="12" t="s">
        <v>367</v>
      </c>
      <c r="C379" s="26" t="s">
        <v>2</v>
      </c>
      <c r="D379" s="22">
        <v>19.230769230769234</v>
      </c>
      <c r="E379" s="22"/>
      <c r="F379" s="15">
        <f t="shared" si="10"/>
        <v>0</v>
      </c>
      <c r="G379" s="23"/>
      <c r="H379" s="77">
        <f t="shared" si="11"/>
        <v>0</v>
      </c>
      <c r="I379" s="23"/>
    </row>
    <row r="380" spans="1:9" ht="15" customHeight="1">
      <c r="A380" s="94" t="s">
        <v>368</v>
      </c>
      <c r="B380" s="94"/>
      <c r="C380" s="94"/>
      <c r="D380" s="94"/>
      <c r="E380" s="80"/>
      <c r="F380" s="86"/>
      <c r="G380" s="91"/>
      <c r="H380" s="88"/>
      <c r="I380" s="91"/>
    </row>
    <row r="381" spans="1:9" ht="15.75">
      <c r="A381" s="20">
        <v>352</v>
      </c>
      <c r="B381" s="12" t="s">
        <v>369</v>
      </c>
      <c r="C381" s="26" t="s">
        <v>2</v>
      </c>
      <c r="D381" s="22">
        <v>3.3333333333333335</v>
      </c>
      <c r="E381" s="22"/>
      <c r="F381" s="15">
        <f t="shared" ref="F381:F456" si="12">E381*D381</f>
        <v>0</v>
      </c>
      <c r="G381" s="23"/>
      <c r="H381" s="77">
        <f t="shared" ref="H381:H456" si="13">F381+G381</f>
        <v>0</v>
      </c>
      <c r="I381" s="23"/>
    </row>
    <row r="382" spans="1:9" ht="15.75">
      <c r="A382" s="20">
        <v>353</v>
      </c>
      <c r="B382" s="12" t="s">
        <v>370</v>
      </c>
      <c r="C382" s="26" t="s">
        <v>2</v>
      </c>
      <c r="D382" s="22">
        <v>6.666666666666667</v>
      </c>
      <c r="E382" s="22"/>
      <c r="F382" s="15">
        <f t="shared" si="12"/>
        <v>0</v>
      </c>
      <c r="G382" s="23"/>
      <c r="H382" s="77">
        <f t="shared" si="13"/>
        <v>0</v>
      </c>
      <c r="I382" s="23"/>
    </row>
    <row r="383" spans="1:9" ht="15.75">
      <c r="A383" s="20">
        <v>354</v>
      </c>
      <c r="B383" s="12" t="s">
        <v>371</v>
      </c>
      <c r="C383" s="26" t="s">
        <v>2</v>
      </c>
      <c r="D383" s="22">
        <v>10</v>
      </c>
      <c r="E383" s="22"/>
      <c r="F383" s="15">
        <f t="shared" si="12"/>
        <v>0</v>
      </c>
      <c r="G383" s="23"/>
      <c r="H383" s="77">
        <f t="shared" si="13"/>
        <v>0</v>
      </c>
      <c r="I383" s="23"/>
    </row>
    <row r="384" spans="1:9" ht="15.75">
      <c r="A384" s="20">
        <v>355</v>
      </c>
      <c r="B384" s="12" t="s">
        <v>372</v>
      </c>
      <c r="C384" s="26" t="s">
        <v>2</v>
      </c>
      <c r="D384" s="22">
        <v>23.333333333333332</v>
      </c>
      <c r="E384" s="22"/>
      <c r="F384" s="15">
        <f t="shared" si="12"/>
        <v>0</v>
      </c>
      <c r="G384" s="23"/>
      <c r="H384" s="77">
        <f t="shared" si="13"/>
        <v>0</v>
      </c>
      <c r="I384" s="23"/>
    </row>
    <row r="385" spans="1:9" ht="15.75">
      <c r="A385" s="20">
        <v>356</v>
      </c>
      <c r="B385" s="12" t="s">
        <v>373</v>
      </c>
      <c r="C385" s="26" t="s">
        <v>2</v>
      </c>
      <c r="D385" s="22">
        <v>23.333333333333332</v>
      </c>
      <c r="E385" s="22"/>
      <c r="F385" s="15">
        <f t="shared" si="12"/>
        <v>0</v>
      </c>
      <c r="G385" s="23"/>
      <c r="H385" s="77">
        <f t="shared" si="13"/>
        <v>0</v>
      </c>
      <c r="I385" s="23"/>
    </row>
    <row r="386" spans="1:9" ht="15.75">
      <c r="A386" s="20">
        <v>357</v>
      </c>
      <c r="B386" s="12" t="s">
        <v>374</v>
      </c>
      <c r="C386" s="26" t="s">
        <v>2</v>
      </c>
      <c r="D386" s="22">
        <v>3.3333333333333335</v>
      </c>
      <c r="E386" s="22"/>
      <c r="F386" s="15">
        <f t="shared" si="12"/>
        <v>0</v>
      </c>
      <c r="G386" s="23"/>
      <c r="H386" s="77">
        <f t="shared" si="13"/>
        <v>0</v>
      </c>
      <c r="I386" s="23"/>
    </row>
    <row r="387" spans="1:9" ht="15.75">
      <c r="A387" s="20">
        <v>358</v>
      </c>
      <c r="B387" s="12" t="s">
        <v>375</v>
      </c>
      <c r="C387" s="26" t="s">
        <v>2</v>
      </c>
      <c r="D387" s="22">
        <v>10</v>
      </c>
      <c r="E387" s="22"/>
      <c r="F387" s="15">
        <f t="shared" si="12"/>
        <v>0</v>
      </c>
      <c r="G387" s="23"/>
      <c r="H387" s="77">
        <f t="shared" si="13"/>
        <v>0</v>
      </c>
      <c r="I387" s="23"/>
    </row>
    <row r="388" spans="1:9" ht="15.75">
      <c r="A388" s="20">
        <v>359</v>
      </c>
      <c r="B388" s="12" t="s">
        <v>376</v>
      </c>
      <c r="C388" s="26" t="s">
        <v>2</v>
      </c>
      <c r="D388" s="22">
        <v>3.3333333333333335</v>
      </c>
      <c r="E388" s="22"/>
      <c r="F388" s="15">
        <f t="shared" si="12"/>
        <v>0</v>
      </c>
      <c r="G388" s="23"/>
      <c r="H388" s="77">
        <f t="shared" si="13"/>
        <v>0</v>
      </c>
      <c r="I388" s="23"/>
    </row>
    <row r="389" spans="1:9" ht="15.75">
      <c r="A389" s="20">
        <v>360</v>
      </c>
      <c r="B389" s="12" t="s">
        <v>377</v>
      </c>
      <c r="C389" s="26" t="s">
        <v>2</v>
      </c>
      <c r="D389" s="22">
        <v>3.3333333333333335</v>
      </c>
      <c r="E389" s="22"/>
      <c r="F389" s="15">
        <f t="shared" si="12"/>
        <v>0</v>
      </c>
      <c r="G389" s="23"/>
      <c r="H389" s="77">
        <f t="shared" si="13"/>
        <v>0</v>
      </c>
      <c r="I389" s="23"/>
    </row>
    <row r="390" spans="1:9" ht="15.75">
      <c r="A390" s="20">
        <v>361</v>
      </c>
      <c r="B390" s="12" t="s">
        <v>378</v>
      </c>
      <c r="C390" s="26" t="s">
        <v>2</v>
      </c>
      <c r="D390" s="22">
        <v>3.3333333333333335</v>
      </c>
      <c r="E390" s="22"/>
      <c r="F390" s="15">
        <f t="shared" si="12"/>
        <v>0</v>
      </c>
      <c r="G390" s="23"/>
      <c r="H390" s="77">
        <f t="shared" si="13"/>
        <v>0</v>
      </c>
      <c r="I390" s="23"/>
    </row>
    <row r="391" spans="1:9" ht="15.75">
      <c r="A391" s="20">
        <v>362</v>
      </c>
      <c r="B391" s="12" t="s">
        <v>379</v>
      </c>
      <c r="C391" s="26" t="s">
        <v>2</v>
      </c>
      <c r="D391" s="22">
        <v>3.3333333333333335</v>
      </c>
      <c r="E391" s="22"/>
      <c r="F391" s="15">
        <f t="shared" si="12"/>
        <v>0</v>
      </c>
      <c r="G391" s="23"/>
      <c r="H391" s="77">
        <f t="shared" si="13"/>
        <v>0</v>
      </c>
      <c r="I391" s="23"/>
    </row>
    <row r="392" spans="1:9" ht="15.75">
      <c r="A392" s="20">
        <v>363</v>
      </c>
      <c r="B392" s="12" t="s">
        <v>380</v>
      </c>
      <c r="C392" s="26" t="s">
        <v>2</v>
      </c>
      <c r="D392" s="22">
        <v>5</v>
      </c>
      <c r="E392" s="22"/>
      <c r="F392" s="15">
        <f t="shared" si="12"/>
        <v>0</v>
      </c>
      <c r="G392" s="23"/>
      <c r="H392" s="77">
        <f t="shared" si="13"/>
        <v>0</v>
      </c>
      <c r="I392" s="23"/>
    </row>
    <row r="393" spans="1:9" ht="15.75">
      <c r="A393" s="20">
        <v>364</v>
      </c>
      <c r="B393" s="12" t="s">
        <v>381</v>
      </c>
      <c r="C393" s="26" t="s">
        <v>2</v>
      </c>
      <c r="D393" s="22">
        <v>1.6666666666666667</v>
      </c>
      <c r="E393" s="22"/>
      <c r="F393" s="15">
        <f t="shared" si="12"/>
        <v>0</v>
      </c>
      <c r="G393" s="23"/>
      <c r="H393" s="77">
        <f t="shared" si="13"/>
        <v>0</v>
      </c>
      <c r="I393" s="23"/>
    </row>
    <row r="394" spans="1:9" ht="15" customHeight="1">
      <c r="A394" s="94" t="s">
        <v>382</v>
      </c>
      <c r="B394" s="94"/>
      <c r="C394" s="94"/>
      <c r="D394" s="94"/>
      <c r="E394" s="80"/>
      <c r="F394" s="86"/>
      <c r="G394" s="91"/>
      <c r="H394" s="88"/>
      <c r="I394" s="91"/>
    </row>
    <row r="395" spans="1:9" ht="15.75">
      <c r="A395" s="20">
        <v>365</v>
      </c>
      <c r="B395" s="12" t="s">
        <v>383</v>
      </c>
      <c r="C395" s="26" t="s">
        <v>2</v>
      </c>
      <c r="D395" s="22">
        <v>14.40329218107</v>
      </c>
      <c r="E395" s="22"/>
      <c r="F395" s="15">
        <f t="shared" si="12"/>
        <v>0</v>
      </c>
      <c r="G395" s="23"/>
      <c r="H395" s="77">
        <f t="shared" si="13"/>
        <v>0</v>
      </c>
      <c r="I395" s="23"/>
    </row>
    <row r="396" spans="1:9" ht="15.75">
      <c r="A396" s="20">
        <v>366</v>
      </c>
      <c r="B396" s="12" t="s">
        <v>384</v>
      </c>
      <c r="C396" s="26" t="s">
        <v>2</v>
      </c>
      <c r="D396" s="22">
        <v>14.403292181069959</v>
      </c>
      <c r="E396" s="22"/>
      <c r="F396" s="15">
        <f t="shared" si="12"/>
        <v>0</v>
      </c>
      <c r="G396" s="23"/>
      <c r="H396" s="77">
        <f t="shared" si="13"/>
        <v>0</v>
      </c>
      <c r="I396" s="23"/>
    </row>
    <row r="397" spans="1:9" ht="15.75">
      <c r="A397" s="20">
        <v>367</v>
      </c>
      <c r="B397" s="12" t="s">
        <v>385</v>
      </c>
      <c r="C397" s="26" t="s">
        <v>2</v>
      </c>
      <c r="D397" s="22">
        <v>2.0576131687242798</v>
      </c>
      <c r="E397" s="22"/>
      <c r="F397" s="15">
        <f t="shared" si="12"/>
        <v>0</v>
      </c>
      <c r="G397" s="23"/>
      <c r="H397" s="77">
        <f t="shared" si="13"/>
        <v>0</v>
      </c>
      <c r="I397" s="23"/>
    </row>
    <row r="398" spans="1:9" ht="15.75">
      <c r="A398" s="20">
        <v>368</v>
      </c>
      <c r="B398" s="12" t="s">
        <v>386</v>
      </c>
      <c r="C398" s="26" t="s">
        <v>2</v>
      </c>
      <c r="D398" s="22">
        <v>16.460905349794238</v>
      </c>
      <c r="E398" s="22"/>
      <c r="F398" s="15">
        <f t="shared" si="12"/>
        <v>0</v>
      </c>
      <c r="G398" s="23"/>
      <c r="H398" s="77">
        <f t="shared" si="13"/>
        <v>0</v>
      </c>
      <c r="I398" s="23"/>
    </row>
    <row r="399" spans="1:9" ht="15.75">
      <c r="A399" s="20">
        <v>369</v>
      </c>
      <c r="B399" s="12" t="s">
        <v>387</v>
      </c>
      <c r="C399" s="26" t="s">
        <v>2</v>
      </c>
      <c r="D399" s="22">
        <v>24.691358024691358</v>
      </c>
      <c r="E399" s="22"/>
      <c r="F399" s="15">
        <f t="shared" si="12"/>
        <v>0</v>
      </c>
      <c r="G399" s="23"/>
      <c r="H399" s="77">
        <f t="shared" si="13"/>
        <v>0</v>
      </c>
      <c r="I399" s="23"/>
    </row>
    <row r="400" spans="1:9" ht="15.75">
      <c r="A400" s="20">
        <v>370</v>
      </c>
      <c r="B400" s="12" t="s">
        <v>388</v>
      </c>
      <c r="C400" s="26" t="s">
        <v>2</v>
      </c>
      <c r="D400" s="22">
        <v>2.0576131687242798</v>
      </c>
      <c r="E400" s="22"/>
      <c r="F400" s="15">
        <f t="shared" si="12"/>
        <v>0</v>
      </c>
      <c r="G400" s="23"/>
      <c r="H400" s="77">
        <f t="shared" si="13"/>
        <v>0</v>
      </c>
      <c r="I400" s="23"/>
    </row>
    <row r="401" spans="1:9" ht="15.75">
      <c r="A401" s="20">
        <v>371</v>
      </c>
      <c r="B401" s="12" t="s">
        <v>389</v>
      </c>
      <c r="C401" s="26" t="s">
        <v>2</v>
      </c>
      <c r="D401" s="22">
        <v>2.0576131687242798</v>
      </c>
      <c r="E401" s="22"/>
      <c r="F401" s="15">
        <f t="shared" si="12"/>
        <v>0</v>
      </c>
      <c r="G401" s="23"/>
      <c r="H401" s="77">
        <f t="shared" si="13"/>
        <v>0</v>
      </c>
      <c r="I401" s="23"/>
    </row>
    <row r="402" spans="1:9" ht="15.75">
      <c r="A402" s="20">
        <v>372</v>
      </c>
      <c r="B402" s="12" t="s">
        <v>390</v>
      </c>
      <c r="C402" s="26" t="s">
        <v>2</v>
      </c>
      <c r="D402" s="22">
        <v>6.1728395061728394</v>
      </c>
      <c r="E402" s="22"/>
      <c r="F402" s="15">
        <f t="shared" si="12"/>
        <v>0</v>
      </c>
      <c r="G402" s="23"/>
      <c r="H402" s="77">
        <f t="shared" si="13"/>
        <v>0</v>
      </c>
      <c r="I402" s="23"/>
    </row>
    <row r="403" spans="1:9" ht="15.75">
      <c r="A403" s="20">
        <v>373</v>
      </c>
      <c r="B403" s="12" t="s">
        <v>391</v>
      </c>
      <c r="C403" s="26" t="s">
        <v>2</v>
      </c>
      <c r="D403" s="22">
        <v>4.9382716049382713</v>
      </c>
      <c r="E403" s="22"/>
      <c r="F403" s="15">
        <f t="shared" si="12"/>
        <v>0</v>
      </c>
      <c r="G403" s="23"/>
      <c r="H403" s="77">
        <f t="shared" si="13"/>
        <v>0</v>
      </c>
      <c r="I403" s="23"/>
    </row>
    <row r="404" spans="1:9" ht="15.75">
      <c r="A404" s="20">
        <v>374</v>
      </c>
      <c r="B404" s="12" t="s">
        <v>392</v>
      </c>
      <c r="C404" s="26" t="s">
        <v>2</v>
      </c>
      <c r="D404" s="22">
        <v>0.82304526748971196</v>
      </c>
      <c r="E404" s="22"/>
      <c r="F404" s="15">
        <f t="shared" si="12"/>
        <v>0</v>
      </c>
      <c r="G404" s="23"/>
      <c r="H404" s="77">
        <f t="shared" si="13"/>
        <v>0</v>
      </c>
      <c r="I404" s="23"/>
    </row>
    <row r="405" spans="1:9" ht="15.75">
      <c r="A405" s="20">
        <v>375</v>
      </c>
      <c r="B405" s="12" t="s">
        <v>393</v>
      </c>
      <c r="C405" s="26" t="s">
        <v>2</v>
      </c>
      <c r="D405" s="22">
        <v>4.9382716049382713</v>
      </c>
      <c r="E405" s="22"/>
      <c r="F405" s="15">
        <f t="shared" si="12"/>
        <v>0</v>
      </c>
      <c r="G405" s="23"/>
      <c r="H405" s="77">
        <f t="shared" si="13"/>
        <v>0</v>
      </c>
      <c r="I405" s="23"/>
    </row>
    <row r="406" spans="1:9" ht="15.75">
      <c r="A406" s="20">
        <v>376</v>
      </c>
      <c r="B406" s="12" t="s">
        <v>394</v>
      </c>
      <c r="C406" s="26" t="s">
        <v>2</v>
      </c>
      <c r="D406" s="22">
        <v>0.82304526748971196</v>
      </c>
      <c r="E406" s="22"/>
      <c r="F406" s="15">
        <f t="shared" si="12"/>
        <v>0</v>
      </c>
      <c r="G406" s="23"/>
      <c r="H406" s="77">
        <f t="shared" si="13"/>
        <v>0</v>
      </c>
      <c r="I406" s="23"/>
    </row>
    <row r="407" spans="1:9" ht="15.75">
      <c r="A407" s="20">
        <v>377</v>
      </c>
      <c r="B407" s="12" t="s">
        <v>395</v>
      </c>
      <c r="C407" s="26" t="s">
        <v>2</v>
      </c>
      <c r="D407" s="22">
        <v>4.9382716049382713</v>
      </c>
      <c r="E407" s="22"/>
      <c r="F407" s="15">
        <f t="shared" si="12"/>
        <v>0</v>
      </c>
      <c r="G407" s="23"/>
      <c r="H407" s="77">
        <f t="shared" si="13"/>
        <v>0</v>
      </c>
      <c r="I407" s="23"/>
    </row>
    <row r="408" spans="1:9" ht="15.75">
      <c r="A408" s="20">
        <v>378</v>
      </c>
      <c r="B408" s="12" t="s">
        <v>396</v>
      </c>
      <c r="C408" s="26" t="s">
        <v>2</v>
      </c>
      <c r="D408" s="22">
        <v>0.82304526748971196</v>
      </c>
      <c r="E408" s="22"/>
      <c r="F408" s="15">
        <f t="shared" si="12"/>
        <v>0</v>
      </c>
      <c r="G408" s="23"/>
      <c r="H408" s="77">
        <f t="shared" si="13"/>
        <v>0</v>
      </c>
      <c r="I408" s="23"/>
    </row>
    <row r="409" spans="1:9" ht="15.75">
      <c r="A409" s="20">
        <v>379</v>
      </c>
      <c r="B409" s="12" t="s">
        <v>397</v>
      </c>
      <c r="C409" s="26" t="s">
        <v>2</v>
      </c>
      <c r="D409" s="22">
        <v>0.41152263374485598</v>
      </c>
      <c r="E409" s="22"/>
      <c r="F409" s="15">
        <f t="shared" si="12"/>
        <v>0</v>
      </c>
      <c r="G409" s="23"/>
      <c r="H409" s="77">
        <f t="shared" si="13"/>
        <v>0</v>
      </c>
      <c r="I409" s="23"/>
    </row>
    <row r="410" spans="1:9" ht="15" customHeight="1">
      <c r="A410" s="94" t="s">
        <v>398</v>
      </c>
      <c r="B410" s="94"/>
      <c r="C410" s="94"/>
      <c r="D410" s="94"/>
      <c r="E410" s="80"/>
      <c r="F410" s="86"/>
      <c r="G410" s="91"/>
      <c r="H410" s="88"/>
      <c r="I410" s="91"/>
    </row>
    <row r="411" spans="1:9" ht="15.75">
      <c r="A411" s="20">
        <v>380</v>
      </c>
      <c r="B411" s="12" t="s">
        <v>399</v>
      </c>
      <c r="C411" s="26" t="s">
        <v>2</v>
      </c>
      <c r="D411" s="22">
        <v>7.1428571428571423</v>
      </c>
      <c r="E411" s="22"/>
      <c r="F411" s="15">
        <f t="shared" si="12"/>
        <v>0</v>
      </c>
      <c r="G411" s="23"/>
      <c r="H411" s="77">
        <f t="shared" si="13"/>
        <v>0</v>
      </c>
      <c r="I411" s="23"/>
    </row>
    <row r="412" spans="1:9" ht="15.75">
      <c r="A412" s="20">
        <v>381</v>
      </c>
      <c r="B412" s="12" t="s">
        <v>400</v>
      </c>
      <c r="C412" s="26" t="s">
        <v>2</v>
      </c>
      <c r="D412" s="22">
        <v>14.285714285714285</v>
      </c>
      <c r="E412" s="22"/>
      <c r="F412" s="15">
        <f t="shared" si="12"/>
        <v>0</v>
      </c>
      <c r="G412" s="23"/>
      <c r="H412" s="77">
        <f t="shared" si="13"/>
        <v>0</v>
      </c>
      <c r="I412" s="23"/>
    </row>
    <row r="413" spans="1:9" ht="15.75">
      <c r="A413" s="20">
        <v>382</v>
      </c>
      <c r="B413" s="12" t="s">
        <v>401</v>
      </c>
      <c r="C413" s="26" t="s">
        <v>2</v>
      </c>
      <c r="D413" s="22">
        <v>7.1428571428571423</v>
      </c>
      <c r="E413" s="22"/>
      <c r="F413" s="15">
        <f t="shared" si="12"/>
        <v>0</v>
      </c>
      <c r="G413" s="23"/>
      <c r="H413" s="77">
        <f t="shared" si="13"/>
        <v>0</v>
      </c>
      <c r="I413" s="23"/>
    </row>
    <row r="414" spans="1:9" ht="15.75">
      <c r="A414" s="20">
        <v>383</v>
      </c>
      <c r="B414" s="12" t="s">
        <v>402</v>
      </c>
      <c r="C414" s="26" t="s">
        <v>2</v>
      </c>
      <c r="D414" s="22">
        <v>14.285714285714301</v>
      </c>
      <c r="E414" s="22"/>
      <c r="F414" s="15">
        <f t="shared" si="12"/>
        <v>0</v>
      </c>
      <c r="G414" s="23"/>
      <c r="H414" s="77">
        <f t="shared" si="13"/>
        <v>0</v>
      </c>
      <c r="I414" s="23"/>
    </row>
    <row r="415" spans="1:9" ht="15.75">
      <c r="A415" s="20">
        <v>384</v>
      </c>
      <c r="B415" s="12" t="s">
        <v>403</v>
      </c>
      <c r="C415" s="26" t="s">
        <v>2</v>
      </c>
      <c r="D415" s="22">
        <v>7.1428571428571423</v>
      </c>
      <c r="E415" s="22"/>
      <c r="F415" s="15">
        <f t="shared" si="12"/>
        <v>0</v>
      </c>
      <c r="G415" s="23"/>
      <c r="H415" s="77">
        <f t="shared" si="13"/>
        <v>0</v>
      </c>
      <c r="I415" s="23"/>
    </row>
    <row r="416" spans="1:9" ht="15.75">
      <c r="A416" s="20">
        <v>385</v>
      </c>
      <c r="B416" s="12" t="s">
        <v>404</v>
      </c>
      <c r="C416" s="26" t="s">
        <v>2</v>
      </c>
      <c r="D416" s="22">
        <v>7.1428571428571423</v>
      </c>
      <c r="E416" s="22"/>
      <c r="F416" s="15">
        <f t="shared" si="12"/>
        <v>0</v>
      </c>
      <c r="G416" s="23"/>
      <c r="H416" s="77">
        <f t="shared" si="13"/>
        <v>0</v>
      </c>
      <c r="I416" s="23"/>
    </row>
    <row r="417" spans="1:9" ht="15.75">
      <c r="A417" s="20">
        <v>386</v>
      </c>
      <c r="B417" s="12" t="s">
        <v>405</v>
      </c>
      <c r="C417" s="26" t="s">
        <v>2</v>
      </c>
      <c r="D417" s="22">
        <v>7.1428571428571423</v>
      </c>
      <c r="E417" s="22"/>
      <c r="F417" s="15">
        <f t="shared" si="12"/>
        <v>0</v>
      </c>
      <c r="G417" s="23"/>
      <c r="H417" s="77">
        <f t="shared" si="13"/>
        <v>0</v>
      </c>
      <c r="I417" s="23"/>
    </row>
    <row r="418" spans="1:9" ht="15.75">
      <c r="A418" s="20">
        <v>387</v>
      </c>
      <c r="B418" s="12" t="s">
        <v>406</v>
      </c>
      <c r="C418" s="26" t="s">
        <v>2</v>
      </c>
      <c r="D418" s="22">
        <v>7.1428571428571423</v>
      </c>
      <c r="E418" s="22"/>
      <c r="F418" s="15">
        <f t="shared" si="12"/>
        <v>0</v>
      </c>
      <c r="G418" s="23"/>
      <c r="H418" s="77">
        <f t="shared" si="13"/>
        <v>0</v>
      </c>
      <c r="I418" s="23"/>
    </row>
    <row r="419" spans="1:9" ht="15.75">
      <c r="A419" s="20">
        <v>388</v>
      </c>
      <c r="B419" s="12" t="s">
        <v>407</v>
      </c>
      <c r="C419" s="26" t="s">
        <v>2</v>
      </c>
      <c r="D419" s="22">
        <v>7.1428571428571423</v>
      </c>
      <c r="E419" s="22"/>
      <c r="F419" s="15">
        <f t="shared" si="12"/>
        <v>0</v>
      </c>
      <c r="G419" s="23"/>
      <c r="H419" s="77">
        <f t="shared" si="13"/>
        <v>0</v>
      </c>
      <c r="I419" s="23"/>
    </row>
    <row r="420" spans="1:9" ht="15.75">
      <c r="A420" s="20">
        <v>389</v>
      </c>
      <c r="B420" s="12" t="s">
        <v>408</v>
      </c>
      <c r="C420" s="26" t="s">
        <v>2</v>
      </c>
      <c r="D420" s="22">
        <v>7.1428571428571423</v>
      </c>
      <c r="E420" s="22"/>
      <c r="F420" s="15">
        <f t="shared" si="12"/>
        <v>0</v>
      </c>
      <c r="G420" s="23"/>
      <c r="H420" s="77">
        <f t="shared" si="13"/>
        <v>0</v>
      </c>
      <c r="I420" s="23"/>
    </row>
    <row r="421" spans="1:9" ht="15.75">
      <c r="A421" s="20">
        <v>390</v>
      </c>
      <c r="B421" s="12" t="s">
        <v>409</v>
      </c>
      <c r="C421" s="26" t="s">
        <v>2</v>
      </c>
      <c r="D421" s="22">
        <v>7.1428571428571423</v>
      </c>
      <c r="E421" s="22"/>
      <c r="F421" s="15">
        <f t="shared" si="12"/>
        <v>0</v>
      </c>
      <c r="G421" s="23"/>
      <c r="H421" s="77">
        <f t="shared" si="13"/>
        <v>0</v>
      </c>
      <c r="I421" s="23"/>
    </row>
    <row r="422" spans="1:9" ht="15.75">
      <c r="A422" s="20">
        <v>391</v>
      </c>
      <c r="B422" s="12" t="s">
        <v>410</v>
      </c>
      <c r="C422" s="26" t="s">
        <v>2</v>
      </c>
      <c r="D422" s="22">
        <v>7.1428571428571423</v>
      </c>
      <c r="E422" s="22"/>
      <c r="F422" s="15">
        <f t="shared" si="12"/>
        <v>0</v>
      </c>
      <c r="G422" s="23"/>
      <c r="H422" s="77">
        <f t="shared" si="13"/>
        <v>0</v>
      </c>
      <c r="I422" s="23"/>
    </row>
    <row r="423" spans="1:9" ht="15.75">
      <c r="A423" s="20">
        <v>392</v>
      </c>
      <c r="B423" s="12" t="s">
        <v>579</v>
      </c>
      <c r="C423" s="26" t="s">
        <v>2</v>
      </c>
      <c r="D423" s="22">
        <v>7.1428571428571423</v>
      </c>
      <c r="E423" s="81"/>
      <c r="F423" s="15">
        <f t="shared" si="12"/>
        <v>0</v>
      </c>
      <c r="G423" s="23"/>
      <c r="H423" s="77">
        <f t="shared" si="13"/>
        <v>0</v>
      </c>
      <c r="I423" s="23"/>
    </row>
    <row r="424" spans="1:9" ht="15.75">
      <c r="A424" s="20">
        <v>393</v>
      </c>
      <c r="B424" s="12" t="s">
        <v>580</v>
      </c>
      <c r="C424" s="26" t="s">
        <v>2</v>
      </c>
      <c r="D424" s="22">
        <v>7.1428571428571423</v>
      </c>
      <c r="E424" s="81"/>
      <c r="F424" s="15">
        <f t="shared" si="12"/>
        <v>0</v>
      </c>
      <c r="G424" s="23"/>
      <c r="H424" s="77">
        <f t="shared" si="13"/>
        <v>0</v>
      </c>
      <c r="I424" s="23"/>
    </row>
    <row r="425" spans="1:9" ht="15.75">
      <c r="A425" s="20">
        <v>394</v>
      </c>
      <c r="B425" s="12" t="s">
        <v>581</v>
      </c>
      <c r="C425" s="26" t="s">
        <v>2</v>
      </c>
      <c r="D425" s="22">
        <v>7.1428571428571423</v>
      </c>
      <c r="E425" s="81"/>
      <c r="F425" s="15">
        <f t="shared" si="12"/>
        <v>0</v>
      </c>
      <c r="G425" s="23"/>
      <c r="H425" s="77">
        <f t="shared" si="13"/>
        <v>0</v>
      </c>
      <c r="I425" s="23"/>
    </row>
    <row r="426" spans="1:9" ht="15.75">
      <c r="A426" s="20">
        <v>395</v>
      </c>
      <c r="B426" s="12" t="s">
        <v>582</v>
      </c>
      <c r="C426" s="26" t="s">
        <v>2</v>
      </c>
      <c r="D426" s="22">
        <v>7.1428571428571423</v>
      </c>
      <c r="E426" s="81"/>
      <c r="F426" s="15">
        <f t="shared" si="12"/>
        <v>0</v>
      </c>
      <c r="G426" s="23"/>
      <c r="H426" s="77">
        <f t="shared" si="13"/>
        <v>0</v>
      </c>
      <c r="I426" s="23"/>
    </row>
    <row r="427" spans="1:9" ht="15.75">
      <c r="A427" s="20">
        <v>396</v>
      </c>
      <c r="B427" s="12" t="s">
        <v>583</v>
      </c>
      <c r="C427" s="26" t="s">
        <v>2</v>
      </c>
      <c r="D427" s="22">
        <v>7.1428571428571423</v>
      </c>
      <c r="E427" s="81"/>
      <c r="F427" s="15">
        <f t="shared" si="12"/>
        <v>0</v>
      </c>
      <c r="G427" s="23"/>
      <c r="H427" s="77">
        <f t="shared" si="13"/>
        <v>0</v>
      </c>
      <c r="I427" s="23"/>
    </row>
    <row r="428" spans="1:9" ht="15" customHeight="1">
      <c r="A428" s="94" t="s">
        <v>411</v>
      </c>
      <c r="B428" s="94"/>
      <c r="C428" s="94"/>
      <c r="D428" s="94"/>
      <c r="E428" s="80"/>
      <c r="F428" s="86"/>
      <c r="G428" s="91"/>
      <c r="H428" s="88"/>
      <c r="I428" s="91"/>
    </row>
    <row r="429" spans="1:9" ht="15.75">
      <c r="A429" s="20">
        <v>397</v>
      </c>
      <c r="B429" s="12" t="s">
        <v>412</v>
      </c>
      <c r="C429" s="26" t="s">
        <v>2</v>
      </c>
      <c r="D429" s="22">
        <v>1.7543859649122799</v>
      </c>
      <c r="E429" s="22"/>
      <c r="F429" s="15">
        <f t="shared" si="12"/>
        <v>0</v>
      </c>
      <c r="G429" s="23"/>
      <c r="H429" s="77">
        <f t="shared" si="13"/>
        <v>0</v>
      </c>
      <c r="I429" s="23"/>
    </row>
    <row r="430" spans="1:9" ht="15.75">
      <c r="A430" s="20">
        <v>398</v>
      </c>
      <c r="B430" s="12" t="s">
        <v>413</v>
      </c>
      <c r="C430" s="26" t="s">
        <v>2</v>
      </c>
      <c r="D430" s="22">
        <v>17.543859649122805</v>
      </c>
      <c r="E430" s="22"/>
      <c r="F430" s="15">
        <f t="shared" si="12"/>
        <v>0</v>
      </c>
      <c r="G430" s="23"/>
      <c r="H430" s="77">
        <f t="shared" si="13"/>
        <v>0</v>
      </c>
      <c r="I430" s="23"/>
    </row>
    <row r="431" spans="1:9" ht="15.75">
      <c r="A431" s="20">
        <v>399</v>
      </c>
      <c r="B431" s="12" t="s">
        <v>414</v>
      </c>
      <c r="C431" s="26" t="s">
        <v>2</v>
      </c>
      <c r="D431" s="22">
        <v>1.7543859649122806</v>
      </c>
      <c r="E431" s="22"/>
      <c r="F431" s="15">
        <f t="shared" si="12"/>
        <v>0</v>
      </c>
      <c r="G431" s="23"/>
      <c r="H431" s="77">
        <f t="shared" si="13"/>
        <v>0</v>
      </c>
      <c r="I431" s="23"/>
    </row>
    <row r="432" spans="1:9" ht="15.75">
      <c r="A432" s="20">
        <v>400</v>
      </c>
      <c r="B432" s="12" t="s">
        <v>415</v>
      </c>
      <c r="C432" s="26" t="s">
        <v>2</v>
      </c>
      <c r="D432" s="22">
        <v>17.543859649122805</v>
      </c>
      <c r="E432" s="22"/>
      <c r="F432" s="15">
        <f t="shared" si="12"/>
        <v>0</v>
      </c>
      <c r="G432" s="23"/>
      <c r="H432" s="77">
        <f t="shared" si="13"/>
        <v>0</v>
      </c>
      <c r="I432" s="23"/>
    </row>
    <row r="433" spans="1:9" ht="15.75">
      <c r="A433" s="20">
        <v>401</v>
      </c>
      <c r="B433" s="12" t="s">
        <v>416</v>
      </c>
      <c r="C433" s="26" t="s">
        <v>2</v>
      </c>
      <c r="D433" s="22">
        <v>17.543859649122805</v>
      </c>
      <c r="E433" s="22"/>
      <c r="F433" s="15">
        <f t="shared" si="12"/>
        <v>0</v>
      </c>
      <c r="G433" s="23"/>
      <c r="H433" s="77">
        <f t="shared" si="13"/>
        <v>0</v>
      </c>
      <c r="I433" s="23"/>
    </row>
    <row r="434" spans="1:9" ht="15.75">
      <c r="A434" s="20">
        <v>402</v>
      </c>
      <c r="B434" s="12" t="s">
        <v>417</v>
      </c>
      <c r="C434" s="26" t="s">
        <v>2</v>
      </c>
      <c r="D434" s="22">
        <v>1.7543859649122806</v>
      </c>
      <c r="E434" s="22"/>
      <c r="F434" s="15">
        <f t="shared" si="12"/>
        <v>0</v>
      </c>
      <c r="G434" s="23"/>
      <c r="H434" s="77">
        <f t="shared" si="13"/>
        <v>0</v>
      </c>
      <c r="I434" s="23"/>
    </row>
    <row r="435" spans="1:9" ht="15.75">
      <c r="A435" s="20">
        <v>403</v>
      </c>
      <c r="B435" s="12" t="s">
        <v>418</v>
      </c>
      <c r="C435" s="26" t="s">
        <v>2</v>
      </c>
      <c r="D435" s="22">
        <v>1.7543859649122806</v>
      </c>
      <c r="E435" s="22"/>
      <c r="F435" s="15">
        <f t="shared" si="12"/>
        <v>0</v>
      </c>
      <c r="G435" s="23"/>
      <c r="H435" s="77">
        <f t="shared" si="13"/>
        <v>0</v>
      </c>
      <c r="I435" s="23"/>
    </row>
    <row r="436" spans="1:9" ht="15.75">
      <c r="A436" s="20">
        <v>404</v>
      </c>
      <c r="B436" s="12" t="s">
        <v>419</v>
      </c>
      <c r="C436" s="26" t="s">
        <v>2</v>
      </c>
      <c r="D436" s="22">
        <v>17.543859649122805</v>
      </c>
      <c r="E436" s="22"/>
      <c r="F436" s="15">
        <f t="shared" si="12"/>
        <v>0</v>
      </c>
      <c r="G436" s="23"/>
      <c r="H436" s="77">
        <f t="shared" si="13"/>
        <v>0</v>
      </c>
      <c r="I436" s="23"/>
    </row>
    <row r="437" spans="1:9" ht="15.75">
      <c r="A437" s="20">
        <v>405</v>
      </c>
      <c r="B437" s="12" t="s">
        <v>420</v>
      </c>
      <c r="C437" s="26" t="s">
        <v>2</v>
      </c>
      <c r="D437" s="22">
        <v>17.543859649122805</v>
      </c>
      <c r="E437" s="22"/>
      <c r="F437" s="15">
        <f t="shared" si="12"/>
        <v>0</v>
      </c>
      <c r="G437" s="23"/>
      <c r="H437" s="77">
        <f t="shared" si="13"/>
        <v>0</v>
      </c>
      <c r="I437" s="23"/>
    </row>
    <row r="438" spans="1:9" ht="15.75">
      <c r="A438" s="20">
        <v>406</v>
      </c>
      <c r="B438" s="12" t="s">
        <v>421</v>
      </c>
      <c r="C438" s="26" t="s">
        <v>2</v>
      </c>
      <c r="D438" s="22">
        <v>1.7543859649122806</v>
      </c>
      <c r="E438" s="22"/>
      <c r="F438" s="15">
        <f t="shared" si="12"/>
        <v>0</v>
      </c>
      <c r="G438" s="23"/>
      <c r="H438" s="77">
        <f t="shared" si="13"/>
        <v>0</v>
      </c>
      <c r="I438" s="23"/>
    </row>
    <row r="439" spans="1:9" ht="15.75">
      <c r="A439" s="20">
        <v>407</v>
      </c>
      <c r="B439" s="12" t="s">
        <v>422</v>
      </c>
      <c r="C439" s="26" t="s">
        <v>2</v>
      </c>
      <c r="D439" s="22">
        <v>1.7543859649122806</v>
      </c>
      <c r="E439" s="22"/>
      <c r="F439" s="15">
        <f t="shared" si="12"/>
        <v>0</v>
      </c>
      <c r="G439" s="23"/>
      <c r="H439" s="77">
        <f t="shared" si="13"/>
        <v>0</v>
      </c>
      <c r="I439" s="23"/>
    </row>
    <row r="440" spans="1:9" ht="15.75">
      <c r="A440" s="20">
        <v>408</v>
      </c>
      <c r="B440" s="12" t="s">
        <v>584</v>
      </c>
      <c r="C440" s="26" t="s">
        <v>2</v>
      </c>
      <c r="D440" s="22">
        <v>1.7543859649122806</v>
      </c>
      <c r="E440" s="22"/>
      <c r="F440" s="15">
        <f t="shared" si="12"/>
        <v>0</v>
      </c>
      <c r="G440" s="23"/>
      <c r="H440" s="77">
        <f t="shared" si="13"/>
        <v>0</v>
      </c>
      <c r="I440" s="23"/>
    </row>
    <row r="441" spans="1:9" ht="15.75">
      <c r="A441" s="20">
        <v>409</v>
      </c>
      <c r="B441" s="12" t="s">
        <v>423</v>
      </c>
      <c r="C441" s="26" t="s">
        <v>2</v>
      </c>
      <c r="D441" s="22">
        <v>1.7543859649122806</v>
      </c>
      <c r="E441" s="22"/>
      <c r="F441" s="15">
        <f t="shared" si="12"/>
        <v>0</v>
      </c>
      <c r="G441" s="23"/>
      <c r="H441" s="77">
        <f t="shared" si="13"/>
        <v>0</v>
      </c>
      <c r="I441" s="23"/>
    </row>
    <row r="442" spans="1:9" ht="15.75">
      <c r="A442" s="20">
        <v>410</v>
      </c>
      <c r="B442" s="12" t="s">
        <v>423</v>
      </c>
      <c r="C442" s="26" t="s">
        <v>2</v>
      </c>
      <c r="D442" s="22">
        <v>1.7543859649122806</v>
      </c>
      <c r="E442" s="81"/>
      <c r="F442" s="15">
        <f t="shared" si="12"/>
        <v>0</v>
      </c>
      <c r="G442" s="23"/>
      <c r="H442" s="77">
        <f t="shared" si="13"/>
        <v>0</v>
      </c>
      <c r="I442" s="23"/>
    </row>
    <row r="443" spans="1:9" ht="15.75">
      <c r="A443" s="20">
        <v>411</v>
      </c>
      <c r="B443" s="12" t="s">
        <v>585</v>
      </c>
      <c r="C443" s="26" t="s">
        <v>2</v>
      </c>
      <c r="D443" s="22">
        <v>1.7543859649122806</v>
      </c>
      <c r="E443" s="81"/>
      <c r="F443" s="15">
        <f t="shared" si="12"/>
        <v>0</v>
      </c>
      <c r="G443" s="23"/>
      <c r="H443" s="77">
        <f t="shared" si="13"/>
        <v>0</v>
      </c>
      <c r="I443" s="23"/>
    </row>
    <row r="444" spans="1:9" ht="15.75">
      <c r="A444" s="20">
        <v>412</v>
      </c>
      <c r="B444" s="12" t="s">
        <v>586</v>
      </c>
      <c r="C444" s="26" t="s">
        <v>2</v>
      </c>
      <c r="D444" s="22">
        <v>1.7543859649122806</v>
      </c>
      <c r="E444" s="81"/>
      <c r="F444" s="15">
        <f t="shared" si="12"/>
        <v>0</v>
      </c>
      <c r="G444" s="23"/>
      <c r="H444" s="77">
        <f t="shared" si="13"/>
        <v>0</v>
      </c>
      <c r="I444" s="23"/>
    </row>
    <row r="445" spans="1:9" ht="15.75">
      <c r="A445" s="20">
        <v>413</v>
      </c>
      <c r="B445" s="12" t="s">
        <v>587</v>
      </c>
      <c r="C445" s="26" t="s">
        <v>2</v>
      </c>
      <c r="D445" s="22">
        <v>1.7543859649122806</v>
      </c>
      <c r="E445" s="81"/>
      <c r="F445" s="15">
        <f t="shared" si="12"/>
        <v>0</v>
      </c>
      <c r="G445" s="23"/>
      <c r="H445" s="77">
        <f t="shared" si="13"/>
        <v>0</v>
      </c>
      <c r="I445" s="23"/>
    </row>
    <row r="446" spans="1:9" ht="15.75">
      <c r="A446" s="20">
        <v>414</v>
      </c>
      <c r="B446" s="12" t="s">
        <v>588</v>
      </c>
      <c r="C446" s="26" t="s">
        <v>2</v>
      </c>
      <c r="D446" s="22">
        <v>1.7543859649122806</v>
      </c>
      <c r="E446" s="81"/>
      <c r="F446" s="15">
        <f t="shared" si="12"/>
        <v>0</v>
      </c>
      <c r="G446" s="23"/>
      <c r="H446" s="77">
        <f t="shared" si="13"/>
        <v>0</v>
      </c>
      <c r="I446" s="23"/>
    </row>
    <row r="447" spans="1:9" ht="15.75">
      <c r="A447" s="20">
        <v>415</v>
      </c>
      <c r="B447" s="12" t="s">
        <v>589</v>
      </c>
      <c r="C447" s="26" t="s">
        <v>2</v>
      </c>
      <c r="D447" s="22">
        <v>1.7543859649122806</v>
      </c>
      <c r="E447" s="81"/>
      <c r="F447" s="15">
        <f t="shared" si="12"/>
        <v>0</v>
      </c>
      <c r="G447" s="23"/>
      <c r="H447" s="77">
        <f t="shared" si="13"/>
        <v>0</v>
      </c>
      <c r="I447" s="23"/>
    </row>
    <row r="448" spans="1:9" ht="15" customHeight="1">
      <c r="A448" s="94" t="s">
        <v>424</v>
      </c>
      <c r="B448" s="94"/>
      <c r="C448" s="94"/>
      <c r="D448" s="94"/>
      <c r="E448" s="80"/>
      <c r="F448" s="86"/>
      <c r="G448" s="91"/>
      <c r="H448" s="88"/>
      <c r="I448" s="91"/>
    </row>
    <row r="449" spans="1:9" ht="15.75">
      <c r="A449" s="20">
        <v>416</v>
      </c>
      <c r="B449" s="12" t="s">
        <v>425</v>
      </c>
      <c r="C449" s="26" t="s">
        <v>2</v>
      </c>
      <c r="D449" s="22">
        <v>9.0909090909090917</v>
      </c>
      <c r="E449" s="22"/>
      <c r="F449" s="15">
        <f t="shared" si="12"/>
        <v>0</v>
      </c>
      <c r="G449" s="21"/>
      <c r="H449" s="77">
        <f t="shared" si="13"/>
        <v>0</v>
      </c>
      <c r="I449" s="21"/>
    </row>
    <row r="450" spans="1:9" ht="15.75">
      <c r="A450" s="20">
        <v>417</v>
      </c>
      <c r="B450" s="12" t="s">
        <v>426</v>
      </c>
      <c r="C450" s="26" t="s">
        <v>2</v>
      </c>
      <c r="D450" s="22">
        <v>9.0909090909090917</v>
      </c>
      <c r="E450" s="22"/>
      <c r="F450" s="15">
        <f t="shared" si="12"/>
        <v>0</v>
      </c>
      <c r="G450" s="21"/>
      <c r="H450" s="77">
        <f t="shared" si="13"/>
        <v>0</v>
      </c>
      <c r="I450" s="21"/>
    </row>
    <row r="451" spans="1:9" ht="15.75">
      <c r="A451" s="20">
        <v>418</v>
      </c>
      <c r="B451" s="12" t="s">
        <v>427</v>
      </c>
      <c r="C451" s="26" t="s">
        <v>2</v>
      </c>
      <c r="D451" s="22">
        <v>9.0909090909090917</v>
      </c>
      <c r="E451" s="22"/>
      <c r="F451" s="15">
        <f t="shared" si="12"/>
        <v>0</v>
      </c>
      <c r="G451" s="21"/>
      <c r="H451" s="77">
        <f t="shared" si="13"/>
        <v>0</v>
      </c>
      <c r="I451" s="21"/>
    </row>
    <row r="452" spans="1:9" ht="15.75">
      <c r="A452" s="20">
        <v>419</v>
      </c>
      <c r="B452" s="12" t="s">
        <v>428</v>
      </c>
      <c r="C452" s="26" t="s">
        <v>2</v>
      </c>
      <c r="D452" s="22">
        <v>9.0909090909090917</v>
      </c>
      <c r="E452" s="22"/>
      <c r="F452" s="15">
        <f t="shared" si="12"/>
        <v>0</v>
      </c>
      <c r="G452" s="21"/>
      <c r="H452" s="77">
        <f t="shared" si="13"/>
        <v>0</v>
      </c>
      <c r="I452" s="21"/>
    </row>
    <row r="453" spans="1:9" ht="15.75">
      <c r="A453" s="20">
        <v>420</v>
      </c>
      <c r="B453" s="12" t="s">
        <v>429</v>
      </c>
      <c r="C453" s="26" t="s">
        <v>2</v>
      </c>
      <c r="D453" s="22">
        <v>9.0909090909090917</v>
      </c>
      <c r="E453" s="22"/>
      <c r="F453" s="15">
        <f t="shared" si="12"/>
        <v>0</v>
      </c>
      <c r="G453" s="21"/>
      <c r="H453" s="77">
        <f t="shared" si="13"/>
        <v>0</v>
      </c>
      <c r="I453" s="21"/>
    </row>
    <row r="454" spans="1:9" ht="15.75">
      <c r="A454" s="20">
        <v>421</v>
      </c>
      <c r="B454" s="12" t="s">
        <v>430</v>
      </c>
      <c r="C454" s="26" t="s">
        <v>2</v>
      </c>
      <c r="D454" s="22">
        <v>9.0909090909090917</v>
      </c>
      <c r="E454" s="22"/>
      <c r="F454" s="15">
        <f t="shared" si="12"/>
        <v>0</v>
      </c>
      <c r="G454" s="21"/>
      <c r="H454" s="77">
        <f t="shared" si="13"/>
        <v>0</v>
      </c>
      <c r="I454" s="21"/>
    </row>
    <row r="455" spans="1:9" ht="15.75">
      <c r="A455" s="20">
        <v>422</v>
      </c>
      <c r="B455" s="12" t="s">
        <v>431</v>
      </c>
      <c r="C455" s="26" t="s">
        <v>2</v>
      </c>
      <c r="D455" s="22">
        <v>9.0909090909090917</v>
      </c>
      <c r="E455" s="22"/>
      <c r="F455" s="15">
        <f t="shared" si="12"/>
        <v>0</v>
      </c>
      <c r="G455" s="21"/>
      <c r="H455" s="77">
        <f t="shared" si="13"/>
        <v>0</v>
      </c>
      <c r="I455" s="21"/>
    </row>
    <row r="456" spans="1:9" ht="15.75">
      <c r="A456" s="20">
        <v>423</v>
      </c>
      <c r="B456" s="12" t="s">
        <v>641</v>
      </c>
      <c r="C456" s="26" t="s">
        <v>2</v>
      </c>
      <c r="D456" s="22">
        <v>9.0909090909090917</v>
      </c>
      <c r="E456" s="22"/>
      <c r="F456" s="15">
        <f t="shared" si="12"/>
        <v>0</v>
      </c>
      <c r="G456" s="21"/>
      <c r="H456" s="77">
        <f t="shared" si="13"/>
        <v>0</v>
      </c>
      <c r="I456" s="21"/>
    </row>
    <row r="457" spans="1:9" ht="15.75">
      <c r="A457" s="20">
        <v>424</v>
      </c>
      <c r="B457" s="12" t="s">
        <v>432</v>
      </c>
      <c r="C457" s="26" t="s">
        <v>2</v>
      </c>
      <c r="D457" s="22">
        <v>9.0909090909090917</v>
      </c>
      <c r="E457" s="22"/>
      <c r="F457" s="15">
        <f t="shared" ref="F457:F573" si="14">E457*D457</f>
        <v>0</v>
      </c>
      <c r="G457" s="21"/>
      <c r="H457" s="77">
        <f t="shared" ref="H457:H571" si="15">F457+G457</f>
        <v>0</v>
      </c>
      <c r="I457" s="21"/>
    </row>
    <row r="458" spans="1:9" ht="15.75">
      <c r="A458" s="20">
        <v>425</v>
      </c>
      <c r="B458" s="12" t="s">
        <v>433</v>
      </c>
      <c r="C458" s="26" t="s">
        <v>2</v>
      </c>
      <c r="D458" s="22">
        <v>9.0909090909090917</v>
      </c>
      <c r="E458" s="22"/>
      <c r="F458" s="15">
        <f t="shared" si="14"/>
        <v>0</v>
      </c>
      <c r="G458" s="21"/>
      <c r="H458" s="77">
        <f t="shared" si="15"/>
        <v>0</v>
      </c>
      <c r="I458" s="21"/>
    </row>
    <row r="459" spans="1:9" ht="15.75">
      <c r="A459" s="20">
        <v>426</v>
      </c>
      <c r="B459" s="12" t="s">
        <v>434</v>
      </c>
      <c r="C459" s="26" t="s">
        <v>2</v>
      </c>
      <c r="D459" s="22">
        <v>9.0909090909090917</v>
      </c>
      <c r="E459" s="22"/>
      <c r="F459" s="15">
        <f t="shared" si="14"/>
        <v>0</v>
      </c>
      <c r="G459" s="21"/>
      <c r="H459" s="77">
        <f t="shared" si="15"/>
        <v>0</v>
      </c>
      <c r="I459" s="21"/>
    </row>
    <row r="460" spans="1:9" ht="15.75">
      <c r="A460" s="20">
        <v>427</v>
      </c>
      <c r="B460" s="12" t="s">
        <v>435</v>
      </c>
      <c r="C460" s="26" t="s">
        <v>2</v>
      </c>
      <c r="D460" s="22">
        <v>9.0909090909090917</v>
      </c>
      <c r="E460" s="22"/>
      <c r="F460" s="15">
        <f t="shared" si="14"/>
        <v>0</v>
      </c>
      <c r="G460" s="21"/>
      <c r="H460" s="77">
        <f t="shared" si="15"/>
        <v>0</v>
      </c>
      <c r="I460" s="21"/>
    </row>
    <row r="461" spans="1:9" ht="15.75">
      <c r="A461" s="20">
        <v>428</v>
      </c>
      <c r="B461" s="12" t="s">
        <v>642</v>
      </c>
      <c r="C461" s="26" t="s">
        <v>2</v>
      </c>
      <c r="D461" s="22">
        <v>9.0909090909090917</v>
      </c>
      <c r="E461" s="81"/>
      <c r="F461" s="15">
        <f t="shared" si="14"/>
        <v>0</v>
      </c>
      <c r="G461" s="21"/>
      <c r="H461" s="77">
        <f t="shared" si="15"/>
        <v>0</v>
      </c>
      <c r="I461" s="21"/>
    </row>
    <row r="462" spans="1:9" ht="15.75">
      <c r="A462" s="20">
        <v>429</v>
      </c>
      <c r="B462" s="12" t="s">
        <v>643</v>
      </c>
      <c r="C462" s="26" t="s">
        <v>2</v>
      </c>
      <c r="D462" s="22">
        <v>9.0909090909090917</v>
      </c>
      <c r="E462" s="81"/>
      <c r="F462" s="15">
        <f t="shared" si="14"/>
        <v>0</v>
      </c>
      <c r="G462" s="21"/>
      <c r="H462" s="77">
        <f t="shared" si="15"/>
        <v>0</v>
      </c>
      <c r="I462" s="21"/>
    </row>
    <row r="463" spans="1:9" ht="15.75">
      <c r="A463" s="20">
        <v>430</v>
      </c>
      <c r="B463" s="12" t="s">
        <v>644</v>
      </c>
      <c r="C463" s="26" t="s">
        <v>2</v>
      </c>
      <c r="D463" s="22">
        <v>9.0909090909090917</v>
      </c>
      <c r="E463" s="81"/>
      <c r="F463" s="15">
        <f t="shared" si="14"/>
        <v>0</v>
      </c>
      <c r="G463" s="21"/>
      <c r="H463" s="77">
        <f t="shared" si="15"/>
        <v>0</v>
      </c>
      <c r="I463" s="21"/>
    </row>
    <row r="464" spans="1:9" ht="15" customHeight="1">
      <c r="A464" s="94" t="s">
        <v>436</v>
      </c>
      <c r="B464" s="94"/>
      <c r="C464" s="94"/>
      <c r="D464" s="94"/>
      <c r="E464" s="80"/>
      <c r="F464" s="86"/>
      <c r="G464" s="91"/>
      <c r="H464" s="88"/>
      <c r="I464" s="91"/>
    </row>
    <row r="465" spans="1:9" ht="30">
      <c r="A465" s="20">
        <v>431</v>
      </c>
      <c r="B465" s="12" t="s">
        <v>437</v>
      </c>
      <c r="C465" s="26" t="s">
        <v>2</v>
      </c>
      <c r="D465" s="27">
        <v>1.0204081632653061</v>
      </c>
      <c r="E465" s="27"/>
      <c r="F465" s="15">
        <f t="shared" si="14"/>
        <v>0</v>
      </c>
      <c r="G465" s="23"/>
      <c r="H465" s="77">
        <f t="shared" si="15"/>
        <v>0</v>
      </c>
      <c r="I465" s="23"/>
    </row>
    <row r="466" spans="1:9" ht="30">
      <c r="A466" s="20">
        <v>432</v>
      </c>
      <c r="B466" s="12" t="s">
        <v>438</v>
      </c>
      <c r="C466" s="26" t="s">
        <v>2</v>
      </c>
      <c r="D466" s="27">
        <v>1.0204081632653061</v>
      </c>
      <c r="E466" s="27"/>
      <c r="F466" s="15">
        <f t="shared" si="14"/>
        <v>0</v>
      </c>
      <c r="G466" s="23"/>
      <c r="H466" s="77">
        <f t="shared" si="15"/>
        <v>0</v>
      </c>
      <c r="I466" s="23"/>
    </row>
    <row r="467" spans="1:9" ht="30">
      <c r="A467" s="20">
        <v>433</v>
      </c>
      <c r="B467" s="12" t="s">
        <v>439</v>
      </c>
      <c r="C467" s="26" t="s">
        <v>2</v>
      </c>
      <c r="D467" s="27">
        <v>10.204081632653061</v>
      </c>
      <c r="E467" s="27"/>
      <c r="F467" s="15">
        <f t="shared" si="14"/>
        <v>0</v>
      </c>
      <c r="G467" s="23"/>
      <c r="H467" s="77">
        <f t="shared" si="15"/>
        <v>0</v>
      </c>
      <c r="I467" s="23"/>
    </row>
    <row r="468" spans="1:9" ht="30">
      <c r="A468" s="20">
        <v>434</v>
      </c>
      <c r="B468" s="12" t="s">
        <v>440</v>
      </c>
      <c r="C468" s="26" t="s">
        <v>2</v>
      </c>
      <c r="D468" s="27">
        <v>1.0204081632653061</v>
      </c>
      <c r="E468" s="27"/>
      <c r="F468" s="15">
        <f t="shared" si="14"/>
        <v>0</v>
      </c>
      <c r="G468" s="23"/>
      <c r="H468" s="77">
        <f t="shared" si="15"/>
        <v>0</v>
      </c>
      <c r="I468" s="23"/>
    </row>
    <row r="469" spans="1:9" ht="30">
      <c r="A469" s="20">
        <v>435</v>
      </c>
      <c r="B469" s="12" t="s">
        <v>441</v>
      </c>
      <c r="C469" s="26" t="s">
        <v>2</v>
      </c>
      <c r="D469" s="27">
        <v>1.0204081632653061</v>
      </c>
      <c r="E469" s="27"/>
      <c r="F469" s="15">
        <f t="shared" si="14"/>
        <v>0</v>
      </c>
      <c r="G469" s="23"/>
      <c r="H469" s="77">
        <f t="shared" si="15"/>
        <v>0</v>
      </c>
      <c r="I469" s="23"/>
    </row>
    <row r="470" spans="1:9" ht="30">
      <c r="A470" s="20">
        <v>436</v>
      </c>
      <c r="B470" s="12" t="s">
        <v>442</v>
      </c>
      <c r="C470" s="26" t="s">
        <v>2</v>
      </c>
      <c r="D470" s="27">
        <v>10.204081632653061</v>
      </c>
      <c r="E470" s="27"/>
      <c r="F470" s="15">
        <f t="shared" si="14"/>
        <v>0</v>
      </c>
      <c r="G470" s="23"/>
      <c r="H470" s="77">
        <f t="shared" si="15"/>
        <v>0</v>
      </c>
      <c r="I470" s="23"/>
    </row>
    <row r="471" spans="1:9" ht="30">
      <c r="A471" s="20">
        <v>437</v>
      </c>
      <c r="B471" s="12" t="s">
        <v>443</v>
      </c>
      <c r="C471" s="26" t="s">
        <v>2</v>
      </c>
      <c r="D471" s="27">
        <v>10.204081632653061</v>
      </c>
      <c r="E471" s="27"/>
      <c r="F471" s="15">
        <f t="shared" si="14"/>
        <v>0</v>
      </c>
      <c r="G471" s="23"/>
      <c r="H471" s="77">
        <f t="shared" si="15"/>
        <v>0</v>
      </c>
      <c r="I471" s="23"/>
    </row>
    <row r="472" spans="1:9" ht="30">
      <c r="A472" s="20">
        <v>438</v>
      </c>
      <c r="B472" s="12" t="s">
        <v>444</v>
      </c>
      <c r="C472" s="26" t="s">
        <v>2</v>
      </c>
      <c r="D472" s="27">
        <v>10.204081632653061</v>
      </c>
      <c r="E472" s="27"/>
      <c r="F472" s="15">
        <f t="shared" si="14"/>
        <v>0</v>
      </c>
      <c r="G472" s="23"/>
      <c r="H472" s="77">
        <f t="shared" si="15"/>
        <v>0</v>
      </c>
      <c r="I472" s="23"/>
    </row>
    <row r="473" spans="1:9" ht="30">
      <c r="A473" s="20">
        <v>439</v>
      </c>
      <c r="B473" s="12" t="s">
        <v>445</v>
      </c>
      <c r="C473" s="26" t="s">
        <v>2</v>
      </c>
      <c r="D473" s="27">
        <v>1.0204081632653061</v>
      </c>
      <c r="E473" s="27"/>
      <c r="F473" s="15">
        <f t="shared" si="14"/>
        <v>0</v>
      </c>
      <c r="G473" s="23"/>
      <c r="H473" s="77">
        <f t="shared" si="15"/>
        <v>0</v>
      </c>
      <c r="I473" s="23"/>
    </row>
    <row r="474" spans="1:9" ht="30">
      <c r="A474" s="20">
        <v>440</v>
      </c>
      <c r="B474" s="12" t="s">
        <v>446</v>
      </c>
      <c r="C474" s="26" t="s">
        <v>2</v>
      </c>
      <c r="D474" s="27">
        <v>10.204081632653061</v>
      </c>
      <c r="E474" s="27"/>
      <c r="F474" s="15">
        <f t="shared" si="14"/>
        <v>0</v>
      </c>
      <c r="G474" s="23"/>
      <c r="H474" s="77">
        <f t="shared" si="15"/>
        <v>0</v>
      </c>
      <c r="I474" s="23"/>
    </row>
    <row r="475" spans="1:9" ht="30">
      <c r="A475" s="20">
        <v>441</v>
      </c>
      <c r="B475" s="12" t="s">
        <v>447</v>
      </c>
      <c r="C475" s="26" t="s">
        <v>2</v>
      </c>
      <c r="D475" s="27">
        <v>1.0204081632653061</v>
      </c>
      <c r="E475" s="27"/>
      <c r="F475" s="15">
        <f t="shared" si="14"/>
        <v>0</v>
      </c>
      <c r="G475" s="23"/>
      <c r="H475" s="77">
        <f t="shared" si="15"/>
        <v>0</v>
      </c>
      <c r="I475" s="23"/>
    </row>
    <row r="476" spans="1:9" ht="30">
      <c r="A476" s="20">
        <v>442</v>
      </c>
      <c r="B476" s="12" t="s">
        <v>448</v>
      </c>
      <c r="C476" s="26" t="s">
        <v>2</v>
      </c>
      <c r="D476" s="27">
        <v>1.0204081632653061</v>
      </c>
      <c r="E476" s="27"/>
      <c r="F476" s="15">
        <f t="shared" si="14"/>
        <v>0</v>
      </c>
      <c r="G476" s="23"/>
      <c r="H476" s="77">
        <f t="shared" si="15"/>
        <v>0</v>
      </c>
      <c r="I476" s="23"/>
    </row>
    <row r="477" spans="1:9" ht="30">
      <c r="A477" s="20">
        <v>443</v>
      </c>
      <c r="B477" s="12" t="s">
        <v>449</v>
      </c>
      <c r="C477" s="26" t="s">
        <v>2</v>
      </c>
      <c r="D477" s="27">
        <v>1.0204081632653061</v>
      </c>
      <c r="E477" s="27"/>
      <c r="F477" s="15">
        <f t="shared" si="14"/>
        <v>0</v>
      </c>
      <c r="G477" s="23"/>
      <c r="H477" s="77">
        <f t="shared" si="15"/>
        <v>0</v>
      </c>
      <c r="I477" s="23"/>
    </row>
    <row r="478" spans="1:9" ht="30">
      <c r="A478" s="20">
        <v>444</v>
      </c>
      <c r="B478" s="12" t="s">
        <v>450</v>
      </c>
      <c r="C478" s="26" t="s">
        <v>2</v>
      </c>
      <c r="D478" s="27">
        <v>1.0204081632653061</v>
      </c>
      <c r="E478" s="27"/>
      <c r="F478" s="15">
        <f t="shared" si="14"/>
        <v>0</v>
      </c>
      <c r="G478" s="23"/>
      <c r="H478" s="77">
        <f t="shared" si="15"/>
        <v>0</v>
      </c>
      <c r="I478" s="23"/>
    </row>
    <row r="479" spans="1:9" ht="30">
      <c r="A479" s="20">
        <v>445</v>
      </c>
      <c r="B479" s="12" t="s">
        <v>451</v>
      </c>
      <c r="C479" s="26" t="s">
        <v>2</v>
      </c>
      <c r="D479" s="27">
        <v>1.0204081632653061</v>
      </c>
      <c r="E479" s="27"/>
      <c r="F479" s="15">
        <f t="shared" si="14"/>
        <v>0</v>
      </c>
      <c r="G479" s="23"/>
      <c r="H479" s="77">
        <f t="shared" si="15"/>
        <v>0</v>
      </c>
      <c r="I479" s="23"/>
    </row>
    <row r="480" spans="1:9" ht="30">
      <c r="A480" s="20">
        <v>446</v>
      </c>
      <c r="B480" s="12" t="s">
        <v>452</v>
      </c>
      <c r="C480" s="26" t="s">
        <v>2</v>
      </c>
      <c r="D480" s="27">
        <v>1.0204081632653061</v>
      </c>
      <c r="E480" s="27"/>
      <c r="F480" s="15">
        <f t="shared" si="14"/>
        <v>0</v>
      </c>
      <c r="G480" s="23"/>
      <c r="H480" s="77">
        <f t="shared" si="15"/>
        <v>0</v>
      </c>
      <c r="I480" s="23"/>
    </row>
    <row r="481" spans="1:9" ht="30">
      <c r="A481" s="20">
        <v>447</v>
      </c>
      <c r="B481" s="12" t="s">
        <v>453</v>
      </c>
      <c r="C481" s="26" t="s">
        <v>2</v>
      </c>
      <c r="D481" s="27">
        <v>1.0204081632653061</v>
      </c>
      <c r="E481" s="27"/>
      <c r="F481" s="15">
        <f t="shared" si="14"/>
        <v>0</v>
      </c>
      <c r="G481" s="23"/>
      <c r="H481" s="77">
        <f t="shared" si="15"/>
        <v>0</v>
      </c>
      <c r="I481" s="23"/>
    </row>
    <row r="482" spans="1:9" ht="30">
      <c r="A482" s="20">
        <v>448</v>
      </c>
      <c r="B482" s="12" t="s">
        <v>454</v>
      </c>
      <c r="C482" s="26" t="s">
        <v>2</v>
      </c>
      <c r="D482" s="27">
        <v>20.408163265306122</v>
      </c>
      <c r="E482" s="27"/>
      <c r="F482" s="15">
        <f t="shared" si="14"/>
        <v>0</v>
      </c>
      <c r="G482" s="23"/>
      <c r="H482" s="77">
        <f t="shared" si="15"/>
        <v>0</v>
      </c>
      <c r="I482" s="23"/>
    </row>
    <row r="483" spans="1:9" ht="30">
      <c r="A483" s="20">
        <v>449</v>
      </c>
      <c r="B483" s="12" t="s">
        <v>455</v>
      </c>
      <c r="C483" s="26" t="s">
        <v>2</v>
      </c>
      <c r="D483" s="27">
        <v>1.0204081632653061</v>
      </c>
      <c r="E483" s="27"/>
      <c r="F483" s="15">
        <f t="shared" si="14"/>
        <v>0</v>
      </c>
      <c r="G483" s="23"/>
      <c r="H483" s="77">
        <f t="shared" si="15"/>
        <v>0</v>
      </c>
      <c r="I483" s="23"/>
    </row>
    <row r="484" spans="1:9" ht="30">
      <c r="A484" s="20">
        <v>450</v>
      </c>
      <c r="B484" s="12" t="s">
        <v>456</v>
      </c>
      <c r="C484" s="26" t="s">
        <v>2</v>
      </c>
      <c r="D484" s="27">
        <v>1.0204081632653061</v>
      </c>
      <c r="E484" s="27"/>
      <c r="F484" s="15">
        <f t="shared" si="14"/>
        <v>0</v>
      </c>
      <c r="G484" s="23"/>
      <c r="H484" s="77">
        <f t="shared" si="15"/>
        <v>0</v>
      </c>
      <c r="I484" s="23"/>
    </row>
    <row r="485" spans="1:9" ht="30">
      <c r="A485" s="20">
        <v>451</v>
      </c>
      <c r="B485" s="12" t="s">
        <v>457</v>
      </c>
      <c r="C485" s="26" t="s">
        <v>2</v>
      </c>
      <c r="D485" s="27">
        <v>1.0204081632653061</v>
      </c>
      <c r="E485" s="27"/>
      <c r="F485" s="15">
        <f t="shared" si="14"/>
        <v>0</v>
      </c>
      <c r="G485" s="23"/>
      <c r="H485" s="77">
        <f t="shared" si="15"/>
        <v>0</v>
      </c>
      <c r="I485" s="23"/>
    </row>
    <row r="486" spans="1:9" ht="30">
      <c r="A486" s="20">
        <v>452</v>
      </c>
      <c r="B486" s="12" t="s">
        <v>458</v>
      </c>
      <c r="C486" s="26" t="s">
        <v>2</v>
      </c>
      <c r="D486" s="27">
        <v>1.0204081632653061</v>
      </c>
      <c r="E486" s="27"/>
      <c r="F486" s="15">
        <f t="shared" si="14"/>
        <v>0</v>
      </c>
      <c r="G486" s="23"/>
      <c r="H486" s="77">
        <f t="shared" si="15"/>
        <v>0</v>
      </c>
      <c r="I486" s="23"/>
    </row>
    <row r="487" spans="1:9" ht="30">
      <c r="A487" s="20">
        <v>453</v>
      </c>
      <c r="B487" s="12" t="s">
        <v>459</v>
      </c>
      <c r="C487" s="26" t="s">
        <v>2</v>
      </c>
      <c r="D487" s="27">
        <v>1.0204081632653061</v>
      </c>
      <c r="E487" s="27"/>
      <c r="F487" s="15">
        <f t="shared" si="14"/>
        <v>0</v>
      </c>
      <c r="G487" s="23"/>
      <c r="H487" s="77">
        <f t="shared" si="15"/>
        <v>0</v>
      </c>
      <c r="I487" s="23"/>
    </row>
    <row r="488" spans="1:9" ht="30">
      <c r="A488" s="20">
        <v>454</v>
      </c>
      <c r="B488" s="12" t="s">
        <v>460</v>
      </c>
      <c r="C488" s="26" t="s">
        <v>2</v>
      </c>
      <c r="D488" s="27">
        <v>1.0204081632653061</v>
      </c>
      <c r="E488" s="27"/>
      <c r="F488" s="15">
        <f t="shared" si="14"/>
        <v>0</v>
      </c>
      <c r="G488" s="23"/>
      <c r="H488" s="77">
        <f t="shared" si="15"/>
        <v>0</v>
      </c>
      <c r="I488" s="23"/>
    </row>
    <row r="489" spans="1:9" ht="30">
      <c r="A489" s="20">
        <v>455</v>
      </c>
      <c r="B489" s="12" t="s">
        <v>461</v>
      </c>
      <c r="C489" s="26" t="s">
        <v>2</v>
      </c>
      <c r="D489" s="27">
        <v>1.0204081632653099</v>
      </c>
      <c r="E489" s="27"/>
      <c r="F489" s="15">
        <f t="shared" si="14"/>
        <v>0</v>
      </c>
      <c r="G489" s="23"/>
      <c r="H489" s="77">
        <f t="shared" si="15"/>
        <v>0</v>
      </c>
      <c r="I489" s="23"/>
    </row>
    <row r="490" spans="1:9" ht="30">
      <c r="A490" s="20">
        <v>456</v>
      </c>
      <c r="B490" s="12" t="s">
        <v>462</v>
      </c>
      <c r="C490" s="26" t="s">
        <v>2</v>
      </c>
      <c r="D490" s="27">
        <v>1.0204081632653061</v>
      </c>
      <c r="E490" s="27"/>
      <c r="F490" s="15">
        <f t="shared" si="14"/>
        <v>0</v>
      </c>
      <c r="G490" s="23"/>
      <c r="H490" s="77">
        <f t="shared" si="15"/>
        <v>0</v>
      </c>
      <c r="I490" s="23"/>
    </row>
    <row r="491" spans="1:9" ht="30">
      <c r="A491" s="20">
        <v>457</v>
      </c>
      <c r="B491" s="12" t="s">
        <v>463</v>
      </c>
      <c r="C491" s="26" t="s">
        <v>2</v>
      </c>
      <c r="D491" s="27">
        <v>1.0204081632653061</v>
      </c>
      <c r="E491" s="27"/>
      <c r="F491" s="15">
        <f t="shared" si="14"/>
        <v>0</v>
      </c>
      <c r="G491" s="23"/>
      <c r="H491" s="77">
        <f t="shared" si="15"/>
        <v>0</v>
      </c>
      <c r="I491" s="23"/>
    </row>
    <row r="492" spans="1:9" ht="30">
      <c r="A492" s="20">
        <v>458</v>
      </c>
      <c r="B492" s="12" t="s">
        <v>464</v>
      </c>
      <c r="C492" s="26" t="s">
        <v>2</v>
      </c>
      <c r="D492" s="27">
        <v>1.0204081632653061</v>
      </c>
      <c r="E492" s="27"/>
      <c r="F492" s="15">
        <f t="shared" si="14"/>
        <v>0</v>
      </c>
      <c r="G492" s="23"/>
      <c r="H492" s="77">
        <f t="shared" si="15"/>
        <v>0</v>
      </c>
      <c r="I492" s="23"/>
    </row>
    <row r="493" spans="1:9" ht="30">
      <c r="A493" s="20">
        <v>459</v>
      </c>
      <c r="B493" s="12" t="s">
        <v>465</v>
      </c>
      <c r="C493" s="26" t="s">
        <v>2</v>
      </c>
      <c r="D493" s="27">
        <v>1.0204081632653061</v>
      </c>
      <c r="E493" s="27"/>
      <c r="F493" s="15">
        <f t="shared" si="14"/>
        <v>0</v>
      </c>
      <c r="G493" s="23"/>
      <c r="H493" s="77">
        <f t="shared" si="15"/>
        <v>0</v>
      </c>
      <c r="I493" s="23"/>
    </row>
    <row r="494" spans="1:9" ht="30">
      <c r="A494" s="20">
        <v>460</v>
      </c>
      <c r="B494" s="12" t="s">
        <v>466</v>
      </c>
      <c r="C494" s="26" t="s">
        <v>2</v>
      </c>
      <c r="D494" s="27">
        <v>1.0204081632653061</v>
      </c>
      <c r="E494" s="27"/>
      <c r="F494" s="15">
        <f t="shared" si="14"/>
        <v>0</v>
      </c>
      <c r="G494" s="23"/>
      <c r="H494" s="77">
        <f t="shared" si="15"/>
        <v>0</v>
      </c>
      <c r="I494" s="23"/>
    </row>
    <row r="495" spans="1:9" ht="30">
      <c r="A495" s="20">
        <v>461</v>
      </c>
      <c r="B495" s="12" t="s">
        <v>467</v>
      </c>
      <c r="C495" s="26" t="s">
        <v>2</v>
      </c>
      <c r="D495" s="27">
        <v>1.0204081632653061</v>
      </c>
      <c r="E495" s="27"/>
      <c r="F495" s="15">
        <f t="shared" si="14"/>
        <v>0</v>
      </c>
      <c r="G495" s="23"/>
      <c r="H495" s="77">
        <f t="shared" si="15"/>
        <v>0</v>
      </c>
      <c r="I495" s="23"/>
    </row>
    <row r="496" spans="1:9" ht="30">
      <c r="A496" s="20">
        <v>462</v>
      </c>
      <c r="B496" s="12" t="s">
        <v>468</v>
      </c>
      <c r="C496" s="26" t="s">
        <v>2</v>
      </c>
      <c r="D496" s="27">
        <v>1.0204081632653061</v>
      </c>
      <c r="E496" s="27"/>
      <c r="F496" s="15">
        <f t="shared" si="14"/>
        <v>0</v>
      </c>
      <c r="G496" s="23"/>
      <c r="H496" s="77">
        <f t="shared" si="15"/>
        <v>0</v>
      </c>
      <c r="I496" s="23"/>
    </row>
    <row r="497" spans="1:9" ht="30">
      <c r="A497" s="20">
        <v>463</v>
      </c>
      <c r="B497" s="12" t="s">
        <v>469</v>
      </c>
      <c r="C497" s="26" t="s">
        <v>2</v>
      </c>
      <c r="D497" s="27">
        <v>1.0204081632653061</v>
      </c>
      <c r="E497" s="27"/>
      <c r="F497" s="15">
        <f t="shared" si="14"/>
        <v>0</v>
      </c>
      <c r="G497" s="23"/>
      <c r="H497" s="77">
        <f t="shared" si="15"/>
        <v>0</v>
      </c>
      <c r="I497" s="23"/>
    </row>
    <row r="498" spans="1:9" ht="30">
      <c r="A498" s="20">
        <v>464</v>
      </c>
      <c r="B498" s="12" t="s">
        <v>470</v>
      </c>
      <c r="C498" s="26" t="s">
        <v>2</v>
      </c>
      <c r="D498" s="27">
        <v>1.0204081632653061</v>
      </c>
      <c r="E498" s="27"/>
      <c r="F498" s="15">
        <f t="shared" si="14"/>
        <v>0</v>
      </c>
      <c r="G498" s="23"/>
      <c r="H498" s="77">
        <f t="shared" si="15"/>
        <v>0</v>
      </c>
      <c r="I498" s="23"/>
    </row>
    <row r="499" spans="1:9" ht="30">
      <c r="A499" s="20">
        <v>465</v>
      </c>
      <c r="B499" s="12" t="s">
        <v>597</v>
      </c>
      <c r="C499" s="26" t="s">
        <v>2</v>
      </c>
      <c r="D499" s="27">
        <v>1.0204081632653061</v>
      </c>
      <c r="E499" s="82"/>
      <c r="F499" s="15">
        <f t="shared" si="14"/>
        <v>0</v>
      </c>
      <c r="G499" s="23"/>
      <c r="H499" s="77">
        <f t="shared" si="15"/>
        <v>0</v>
      </c>
      <c r="I499" s="23"/>
    </row>
    <row r="500" spans="1:9" ht="30">
      <c r="A500" s="20">
        <v>466</v>
      </c>
      <c r="B500" s="12" t="s">
        <v>598</v>
      </c>
      <c r="C500" s="26" t="s">
        <v>2</v>
      </c>
      <c r="D500" s="27">
        <v>1.0204081632653061</v>
      </c>
      <c r="E500" s="82"/>
      <c r="F500" s="15">
        <f t="shared" si="14"/>
        <v>0</v>
      </c>
      <c r="G500" s="23"/>
      <c r="H500" s="77">
        <f t="shared" si="15"/>
        <v>0</v>
      </c>
      <c r="I500" s="23"/>
    </row>
    <row r="501" spans="1:9" ht="30">
      <c r="A501" s="20">
        <v>467</v>
      </c>
      <c r="B501" s="12" t="s">
        <v>599</v>
      </c>
      <c r="C501" s="26" t="s">
        <v>2</v>
      </c>
      <c r="D501" s="27">
        <v>1.0204081632653061</v>
      </c>
      <c r="E501" s="82"/>
      <c r="F501" s="15">
        <f t="shared" si="14"/>
        <v>0</v>
      </c>
      <c r="G501" s="23"/>
      <c r="H501" s="77">
        <f t="shared" si="15"/>
        <v>0</v>
      </c>
      <c r="I501" s="23"/>
    </row>
    <row r="502" spans="1:9" ht="30">
      <c r="A502" s="20">
        <v>468</v>
      </c>
      <c r="B502" s="12" t="s">
        <v>600</v>
      </c>
      <c r="C502" s="26" t="s">
        <v>2</v>
      </c>
      <c r="D502" s="27">
        <v>1.0204081632653061</v>
      </c>
      <c r="E502" s="82"/>
      <c r="F502" s="15">
        <f t="shared" si="14"/>
        <v>0</v>
      </c>
      <c r="G502" s="23"/>
      <c r="H502" s="77">
        <f t="shared" si="15"/>
        <v>0</v>
      </c>
      <c r="I502" s="23"/>
    </row>
    <row r="503" spans="1:9" ht="30">
      <c r="A503" s="20">
        <v>469</v>
      </c>
      <c r="B503" s="12" t="s">
        <v>601</v>
      </c>
      <c r="C503" s="26" t="s">
        <v>2</v>
      </c>
      <c r="D503" s="27">
        <v>1.0204081632653061</v>
      </c>
      <c r="E503" s="82"/>
      <c r="F503" s="15">
        <f t="shared" si="14"/>
        <v>0</v>
      </c>
      <c r="G503" s="23"/>
      <c r="H503" s="77">
        <f t="shared" si="15"/>
        <v>0</v>
      </c>
      <c r="I503" s="23"/>
    </row>
    <row r="504" spans="1:9" ht="18.75" customHeight="1">
      <c r="A504" s="94" t="s">
        <v>471</v>
      </c>
      <c r="B504" s="94"/>
      <c r="C504" s="94"/>
      <c r="D504" s="94"/>
      <c r="E504" s="80"/>
      <c r="F504" s="86"/>
      <c r="G504" s="91"/>
      <c r="H504" s="88"/>
      <c r="I504" s="91"/>
    </row>
    <row r="505" spans="1:9" ht="15.75">
      <c r="A505" s="20">
        <v>470</v>
      </c>
      <c r="B505" s="12" t="s">
        <v>472</v>
      </c>
      <c r="C505" s="26" t="s">
        <v>2</v>
      </c>
      <c r="D505" s="22">
        <v>4.7619047619047619</v>
      </c>
      <c r="E505" s="22"/>
      <c r="F505" s="15">
        <f t="shared" si="14"/>
        <v>0</v>
      </c>
      <c r="G505" s="23"/>
      <c r="H505" s="77">
        <f t="shared" si="15"/>
        <v>0</v>
      </c>
      <c r="I505" s="23"/>
    </row>
    <row r="506" spans="1:9" ht="15.75">
      <c r="A506" s="20">
        <v>471</v>
      </c>
      <c r="B506" s="12" t="s">
        <v>473</v>
      </c>
      <c r="C506" s="26" t="s">
        <v>2</v>
      </c>
      <c r="D506" s="22">
        <v>4.7619047619047619</v>
      </c>
      <c r="E506" s="22"/>
      <c r="F506" s="15">
        <f t="shared" si="14"/>
        <v>0</v>
      </c>
      <c r="G506" s="23"/>
      <c r="H506" s="77">
        <f t="shared" si="15"/>
        <v>0</v>
      </c>
      <c r="I506" s="23"/>
    </row>
    <row r="507" spans="1:9" ht="15.75">
      <c r="A507" s="20">
        <v>472</v>
      </c>
      <c r="B507" s="12" t="s">
        <v>474</v>
      </c>
      <c r="C507" s="26" t="s">
        <v>2</v>
      </c>
      <c r="D507" s="22">
        <v>4.7619047619047619</v>
      </c>
      <c r="E507" s="22"/>
      <c r="F507" s="15">
        <f t="shared" si="14"/>
        <v>0</v>
      </c>
      <c r="G507" s="23"/>
      <c r="H507" s="77">
        <f t="shared" si="15"/>
        <v>0</v>
      </c>
      <c r="I507" s="23"/>
    </row>
    <row r="508" spans="1:9" ht="15.75">
      <c r="A508" s="20">
        <v>473</v>
      </c>
      <c r="B508" s="12" t="s">
        <v>475</v>
      </c>
      <c r="C508" s="26" t="s">
        <v>2</v>
      </c>
      <c r="D508" s="22">
        <v>4.7619047619047619</v>
      </c>
      <c r="E508" s="22"/>
      <c r="F508" s="15">
        <f t="shared" si="14"/>
        <v>0</v>
      </c>
      <c r="G508" s="23"/>
      <c r="H508" s="77">
        <f t="shared" si="15"/>
        <v>0</v>
      </c>
      <c r="I508" s="23"/>
    </row>
    <row r="509" spans="1:9" ht="15.75">
      <c r="A509" s="20">
        <v>474</v>
      </c>
      <c r="B509" s="12" t="s">
        <v>476</v>
      </c>
      <c r="C509" s="26" t="s">
        <v>2</v>
      </c>
      <c r="D509" s="22">
        <v>47.619047619047613</v>
      </c>
      <c r="E509" s="22"/>
      <c r="F509" s="15">
        <f t="shared" si="14"/>
        <v>0</v>
      </c>
      <c r="G509" s="23"/>
      <c r="H509" s="77">
        <f t="shared" si="15"/>
        <v>0</v>
      </c>
      <c r="I509" s="23"/>
    </row>
    <row r="510" spans="1:9" ht="15.75">
      <c r="A510" s="20">
        <v>475</v>
      </c>
      <c r="B510" s="12" t="s">
        <v>477</v>
      </c>
      <c r="C510" s="26" t="s">
        <v>2</v>
      </c>
      <c r="D510" s="22">
        <v>4.7619047619047619</v>
      </c>
      <c r="E510" s="22"/>
      <c r="F510" s="15">
        <f t="shared" si="14"/>
        <v>0</v>
      </c>
      <c r="G510" s="23"/>
      <c r="H510" s="77">
        <f t="shared" si="15"/>
        <v>0</v>
      </c>
      <c r="I510" s="23"/>
    </row>
    <row r="511" spans="1:9" ht="15.75">
      <c r="A511" s="20">
        <v>476</v>
      </c>
      <c r="B511" s="12" t="s">
        <v>478</v>
      </c>
      <c r="C511" s="26" t="s">
        <v>2</v>
      </c>
      <c r="D511" s="22">
        <v>4.7619047619047619</v>
      </c>
      <c r="E511" s="22"/>
      <c r="F511" s="15">
        <f t="shared" si="14"/>
        <v>0</v>
      </c>
      <c r="G511" s="23"/>
      <c r="H511" s="77">
        <f t="shared" si="15"/>
        <v>0</v>
      </c>
      <c r="I511" s="23"/>
    </row>
    <row r="512" spans="1:9" ht="15.75">
      <c r="A512" s="20">
        <v>477</v>
      </c>
      <c r="B512" s="12" t="s">
        <v>479</v>
      </c>
      <c r="C512" s="26" t="s">
        <v>2</v>
      </c>
      <c r="D512" s="22">
        <v>4.7619047619047619</v>
      </c>
      <c r="E512" s="22"/>
      <c r="F512" s="15">
        <f t="shared" si="14"/>
        <v>0</v>
      </c>
      <c r="G512" s="23"/>
      <c r="H512" s="77">
        <f t="shared" si="15"/>
        <v>0</v>
      </c>
      <c r="I512" s="23"/>
    </row>
    <row r="513" spans="1:9" ht="15.75">
      <c r="A513" s="20">
        <v>478</v>
      </c>
      <c r="B513" s="12" t="s">
        <v>590</v>
      </c>
      <c r="C513" s="26" t="s">
        <v>2</v>
      </c>
      <c r="D513" s="22">
        <v>4.7619047619047619</v>
      </c>
      <c r="E513" s="22"/>
      <c r="F513" s="15">
        <f t="shared" si="14"/>
        <v>0</v>
      </c>
      <c r="G513" s="23"/>
      <c r="H513" s="77">
        <f t="shared" si="15"/>
        <v>0</v>
      </c>
      <c r="I513" s="23"/>
    </row>
    <row r="514" spans="1:9" ht="15.75">
      <c r="A514" s="20">
        <v>479</v>
      </c>
      <c r="B514" s="12" t="s">
        <v>480</v>
      </c>
      <c r="C514" s="26" t="s">
        <v>2</v>
      </c>
      <c r="D514" s="22">
        <v>4.7619047619047619</v>
      </c>
      <c r="E514" s="22"/>
      <c r="F514" s="15">
        <f t="shared" si="14"/>
        <v>0</v>
      </c>
      <c r="G514" s="23"/>
      <c r="H514" s="77">
        <f t="shared" si="15"/>
        <v>0</v>
      </c>
      <c r="I514" s="23"/>
    </row>
    <row r="515" spans="1:9" ht="15.75">
      <c r="A515" s="20">
        <v>480</v>
      </c>
      <c r="B515" s="12" t="s">
        <v>481</v>
      </c>
      <c r="C515" s="26" t="s">
        <v>2</v>
      </c>
      <c r="D515" s="22">
        <v>4.7619047619047619</v>
      </c>
      <c r="E515" s="22"/>
      <c r="F515" s="15">
        <f t="shared" si="14"/>
        <v>0</v>
      </c>
      <c r="G515" s="23"/>
      <c r="H515" s="77">
        <f t="shared" si="15"/>
        <v>0</v>
      </c>
      <c r="I515" s="23"/>
    </row>
    <row r="516" spans="1:9" ht="15.75">
      <c r="A516" s="20">
        <v>481</v>
      </c>
      <c r="B516" s="12" t="s">
        <v>482</v>
      </c>
      <c r="C516" s="26" t="s">
        <v>2</v>
      </c>
      <c r="D516" s="22">
        <v>4.7619047619047619</v>
      </c>
      <c r="E516" s="22"/>
      <c r="F516" s="15">
        <f t="shared" si="14"/>
        <v>0</v>
      </c>
      <c r="G516" s="23"/>
      <c r="H516" s="77">
        <f t="shared" si="15"/>
        <v>0</v>
      </c>
      <c r="I516" s="23"/>
    </row>
    <row r="517" spans="1:9" ht="15.75">
      <c r="A517" s="20">
        <v>482</v>
      </c>
      <c r="B517" s="12" t="s">
        <v>591</v>
      </c>
      <c r="C517" s="26" t="s">
        <v>2</v>
      </c>
      <c r="D517" s="22">
        <v>4.7619047619047619</v>
      </c>
      <c r="E517" s="22"/>
      <c r="F517" s="15">
        <f t="shared" si="14"/>
        <v>0</v>
      </c>
      <c r="G517" s="23"/>
      <c r="H517" s="77">
        <f t="shared" si="15"/>
        <v>0</v>
      </c>
      <c r="I517" s="23"/>
    </row>
    <row r="518" spans="1:9" ht="15.75">
      <c r="A518" s="20">
        <v>483</v>
      </c>
      <c r="B518" s="12" t="s">
        <v>483</v>
      </c>
      <c r="C518" s="26" t="s">
        <v>2</v>
      </c>
      <c r="D518" s="22">
        <v>4.7619047619047619</v>
      </c>
      <c r="E518" s="22"/>
      <c r="F518" s="15">
        <f t="shared" si="14"/>
        <v>0</v>
      </c>
      <c r="G518" s="23"/>
      <c r="H518" s="77">
        <f t="shared" si="15"/>
        <v>0</v>
      </c>
      <c r="I518" s="23"/>
    </row>
    <row r="519" spans="1:9" ht="15.75">
      <c r="A519" s="20">
        <v>484</v>
      </c>
      <c r="B519" s="12" t="s">
        <v>592</v>
      </c>
      <c r="C519" s="26" t="s">
        <v>2</v>
      </c>
      <c r="D519" s="22">
        <v>4.7619047619047619</v>
      </c>
      <c r="E519" s="81"/>
      <c r="F519" s="15">
        <f t="shared" si="14"/>
        <v>0</v>
      </c>
      <c r="G519" s="23"/>
      <c r="H519" s="77">
        <f t="shared" si="15"/>
        <v>0</v>
      </c>
      <c r="I519" s="23"/>
    </row>
    <row r="520" spans="1:9" ht="15.75">
      <c r="A520" s="20">
        <v>485</v>
      </c>
      <c r="B520" s="12" t="s">
        <v>593</v>
      </c>
      <c r="C520" s="26" t="s">
        <v>2</v>
      </c>
      <c r="D520" s="22">
        <v>4.7619047619047619</v>
      </c>
      <c r="E520" s="81"/>
      <c r="F520" s="15">
        <f t="shared" si="14"/>
        <v>0</v>
      </c>
      <c r="G520" s="23"/>
      <c r="H520" s="77">
        <f t="shared" si="15"/>
        <v>0</v>
      </c>
      <c r="I520" s="23"/>
    </row>
    <row r="521" spans="1:9" ht="15.75">
      <c r="A521" s="20">
        <v>486</v>
      </c>
      <c r="B521" s="12" t="s">
        <v>594</v>
      </c>
      <c r="C521" s="26" t="s">
        <v>2</v>
      </c>
      <c r="D521" s="22">
        <v>4.7619047619047619</v>
      </c>
      <c r="E521" s="81"/>
      <c r="F521" s="15">
        <f t="shared" si="14"/>
        <v>0</v>
      </c>
      <c r="G521" s="23"/>
      <c r="H521" s="77">
        <f t="shared" si="15"/>
        <v>0</v>
      </c>
      <c r="I521" s="23"/>
    </row>
    <row r="522" spans="1:9" ht="15.75">
      <c r="A522" s="20">
        <v>487</v>
      </c>
      <c r="B522" s="12" t="s">
        <v>595</v>
      </c>
      <c r="C522" s="26" t="s">
        <v>2</v>
      </c>
      <c r="D522" s="22">
        <v>4.7619047619047619</v>
      </c>
      <c r="E522" s="81"/>
      <c r="F522" s="15">
        <f t="shared" si="14"/>
        <v>0</v>
      </c>
      <c r="G522" s="23"/>
      <c r="H522" s="77">
        <f t="shared" si="15"/>
        <v>0</v>
      </c>
      <c r="I522" s="23"/>
    </row>
    <row r="523" spans="1:9" ht="15.75">
      <c r="A523" s="20">
        <v>488</v>
      </c>
      <c r="B523" s="12" t="s">
        <v>596</v>
      </c>
      <c r="C523" s="26" t="s">
        <v>2</v>
      </c>
      <c r="D523" s="22">
        <v>4.7619047619047619</v>
      </c>
      <c r="E523" s="81"/>
      <c r="F523" s="15">
        <f t="shared" si="14"/>
        <v>0</v>
      </c>
      <c r="G523" s="23"/>
      <c r="H523" s="77">
        <f t="shared" si="15"/>
        <v>0</v>
      </c>
      <c r="I523" s="23"/>
    </row>
    <row r="524" spans="1:9" ht="15" customHeight="1">
      <c r="A524" s="94" t="s">
        <v>484</v>
      </c>
      <c r="B524" s="94"/>
      <c r="C524" s="94"/>
      <c r="D524" s="94"/>
      <c r="E524" s="80"/>
      <c r="F524" s="86"/>
      <c r="G524" s="91"/>
      <c r="H524" s="88"/>
      <c r="I524" s="91"/>
    </row>
    <row r="525" spans="1:9" ht="15.75">
      <c r="A525" s="20">
        <v>489</v>
      </c>
      <c r="B525" s="12" t="s">
        <v>485</v>
      </c>
      <c r="C525" s="26" t="s">
        <v>2</v>
      </c>
      <c r="D525" s="22">
        <v>3.7037037037037033</v>
      </c>
      <c r="E525" s="22"/>
      <c r="F525" s="15">
        <f t="shared" si="14"/>
        <v>0</v>
      </c>
      <c r="G525" s="23"/>
      <c r="H525" s="77">
        <f t="shared" si="15"/>
        <v>0</v>
      </c>
      <c r="I525" s="23"/>
    </row>
    <row r="526" spans="1:9" ht="15.75">
      <c r="A526" s="20">
        <v>490</v>
      </c>
      <c r="B526" s="12" t="s">
        <v>486</v>
      </c>
      <c r="C526" s="26" t="s">
        <v>2</v>
      </c>
      <c r="D526" s="22">
        <v>3.7037037037037033</v>
      </c>
      <c r="E526" s="22"/>
      <c r="F526" s="15">
        <f t="shared" si="14"/>
        <v>0</v>
      </c>
      <c r="G526" s="23"/>
      <c r="H526" s="77">
        <f t="shared" si="15"/>
        <v>0</v>
      </c>
      <c r="I526" s="23"/>
    </row>
    <row r="527" spans="1:9" ht="15.75">
      <c r="A527" s="20">
        <v>491</v>
      </c>
      <c r="B527" s="12" t="s">
        <v>487</v>
      </c>
      <c r="C527" s="26" t="s">
        <v>2</v>
      </c>
      <c r="D527" s="22">
        <v>3.7037037037037033</v>
      </c>
      <c r="E527" s="22"/>
      <c r="F527" s="15">
        <f t="shared" si="14"/>
        <v>0</v>
      </c>
      <c r="G527" s="23"/>
      <c r="H527" s="77">
        <f t="shared" si="15"/>
        <v>0</v>
      </c>
      <c r="I527" s="23"/>
    </row>
    <row r="528" spans="1:9" ht="15.75">
      <c r="A528" s="20">
        <v>492</v>
      </c>
      <c r="B528" s="12" t="s">
        <v>488</v>
      </c>
      <c r="C528" s="26" t="s">
        <v>2</v>
      </c>
      <c r="D528" s="22">
        <v>37.037037037037038</v>
      </c>
      <c r="E528" s="22"/>
      <c r="F528" s="15">
        <f t="shared" si="14"/>
        <v>0</v>
      </c>
      <c r="G528" s="23"/>
      <c r="H528" s="77">
        <f t="shared" si="15"/>
        <v>0</v>
      </c>
      <c r="I528" s="23"/>
    </row>
    <row r="529" spans="1:9" ht="15.75">
      <c r="A529" s="20">
        <v>493</v>
      </c>
      <c r="B529" s="12" t="s">
        <v>489</v>
      </c>
      <c r="C529" s="26" t="s">
        <v>2</v>
      </c>
      <c r="D529" s="22">
        <v>3.7037037037037033</v>
      </c>
      <c r="E529" s="22"/>
      <c r="F529" s="15">
        <f t="shared" si="14"/>
        <v>0</v>
      </c>
      <c r="G529" s="23"/>
      <c r="H529" s="77">
        <f t="shared" si="15"/>
        <v>0</v>
      </c>
      <c r="I529" s="23"/>
    </row>
    <row r="530" spans="1:9" ht="15.75">
      <c r="A530" s="20">
        <v>494</v>
      </c>
      <c r="B530" s="12" t="s">
        <v>490</v>
      </c>
      <c r="C530" s="26" t="s">
        <v>2</v>
      </c>
      <c r="D530" s="22">
        <v>3.7037037037037033</v>
      </c>
      <c r="E530" s="22"/>
      <c r="F530" s="15">
        <f t="shared" si="14"/>
        <v>0</v>
      </c>
      <c r="G530" s="23"/>
      <c r="H530" s="77">
        <f t="shared" si="15"/>
        <v>0</v>
      </c>
      <c r="I530" s="23"/>
    </row>
    <row r="531" spans="1:9" ht="15.75">
      <c r="A531" s="20">
        <v>495</v>
      </c>
      <c r="B531" s="12" t="s">
        <v>491</v>
      </c>
      <c r="C531" s="26" t="s">
        <v>2</v>
      </c>
      <c r="D531" s="22">
        <v>3.7037037037037033</v>
      </c>
      <c r="E531" s="22"/>
      <c r="F531" s="15">
        <f t="shared" si="14"/>
        <v>0</v>
      </c>
      <c r="G531" s="23"/>
      <c r="H531" s="77">
        <f t="shared" si="15"/>
        <v>0</v>
      </c>
      <c r="I531" s="23"/>
    </row>
    <row r="532" spans="1:9" ht="15.75">
      <c r="A532" s="20">
        <v>496</v>
      </c>
      <c r="B532" s="12" t="s">
        <v>492</v>
      </c>
      <c r="C532" s="26" t="s">
        <v>2</v>
      </c>
      <c r="D532" s="22">
        <v>3.7037037037037033</v>
      </c>
      <c r="E532" s="22"/>
      <c r="F532" s="15">
        <f t="shared" si="14"/>
        <v>0</v>
      </c>
      <c r="G532" s="23"/>
      <c r="H532" s="77">
        <f t="shared" si="15"/>
        <v>0</v>
      </c>
      <c r="I532" s="23"/>
    </row>
    <row r="533" spans="1:9" ht="15.75">
      <c r="A533" s="20">
        <v>497</v>
      </c>
      <c r="B533" s="12" t="s">
        <v>493</v>
      </c>
      <c r="C533" s="26" t="s">
        <v>2</v>
      </c>
      <c r="D533" s="22">
        <v>37.037037037037038</v>
      </c>
      <c r="E533" s="22"/>
      <c r="F533" s="15">
        <f t="shared" si="14"/>
        <v>0</v>
      </c>
      <c r="G533" s="23"/>
      <c r="H533" s="77">
        <f t="shared" si="15"/>
        <v>0</v>
      </c>
      <c r="I533" s="23"/>
    </row>
    <row r="534" spans="1:9" ht="15.75">
      <c r="A534" s="20">
        <v>498</v>
      </c>
      <c r="B534" s="12" t="s">
        <v>603</v>
      </c>
      <c r="C534" s="26" t="s">
        <v>2</v>
      </c>
      <c r="D534" s="22">
        <v>3.7037037037037033</v>
      </c>
      <c r="E534" s="81"/>
      <c r="F534" s="15">
        <f t="shared" si="14"/>
        <v>0</v>
      </c>
      <c r="G534" s="23"/>
      <c r="H534" s="77">
        <f t="shared" si="15"/>
        <v>0</v>
      </c>
      <c r="I534" s="23"/>
    </row>
    <row r="535" spans="1:9" ht="15.75">
      <c r="A535" s="20">
        <v>499</v>
      </c>
      <c r="B535" s="12" t="s">
        <v>604</v>
      </c>
      <c r="C535" s="26" t="s">
        <v>2</v>
      </c>
      <c r="D535" s="22">
        <v>3.7037037037037033</v>
      </c>
      <c r="E535" s="81"/>
      <c r="F535" s="15">
        <f t="shared" si="14"/>
        <v>0</v>
      </c>
      <c r="G535" s="23"/>
      <c r="H535" s="77">
        <f t="shared" si="15"/>
        <v>0</v>
      </c>
      <c r="I535" s="23"/>
    </row>
    <row r="536" spans="1:9" ht="15.75">
      <c r="A536" s="20">
        <v>500</v>
      </c>
      <c r="B536" s="12" t="s">
        <v>605</v>
      </c>
      <c r="C536" s="26" t="s">
        <v>2</v>
      </c>
      <c r="D536" s="22">
        <v>3.7037037037037033</v>
      </c>
      <c r="E536" s="81"/>
      <c r="F536" s="15">
        <f t="shared" si="14"/>
        <v>0</v>
      </c>
      <c r="G536" s="23"/>
      <c r="H536" s="77">
        <f t="shared" si="15"/>
        <v>0</v>
      </c>
      <c r="I536" s="23"/>
    </row>
    <row r="537" spans="1:9" ht="15.75" customHeight="1">
      <c r="A537" s="20">
        <v>501</v>
      </c>
      <c r="B537" s="12" t="s">
        <v>602</v>
      </c>
      <c r="C537" s="26" t="s">
        <v>2</v>
      </c>
      <c r="D537" s="22">
        <v>3.7037037037037033</v>
      </c>
      <c r="E537" s="81"/>
      <c r="F537" s="15">
        <f t="shared" si="14"/>
        <v>0</v>
      </c>
      <c r="G537" s="23"/>
      <c r="H537" s="77">
        <f t="shared" si="15"/>
        <v>0</v>
      </c>
      <c r="I537" s="23"/>
    </row>
    <row r="538" spans="1:9" ht="17.25" customHeight="1">
      <c r="A538" s="20">
        <v>502</v>
      </c>
      <c r="B538" s="12" t="s">
        <v>606</v>
      </c>
      <c r="C538" s="26" t="s">
        <v>2</v>
      </c>
      <c r="D538" s="22">
        <v>3.7037037037037033</v>
      </c>
      <c r="E538" s="81"/>
      <c r="F538" s="15">
        <f t="shared" si="14"/>
        <v>0</v>
      </c>
      <c r="G538" s="23"/>
      <c r="H538" s="77">
        <f t="shared" si="15"/>
        <v>0</v>
      </c>
      <c r="I538" s="23"/>
    </row>
    <row r="539" spans="1:9" ht="15.75">
      <c r="A539" s="20">
        <v>503</v>
      </c>
      <c r="B539" s="12" t="s">
        <v>607</v>
      </c>
      <c r="C539" s="26" t="s">
        <v>2</v>
      </c>
      <c r="D539" s="22">
        <v>3.7037037037037033</v>
      </c>
      <c r="E539" s="81"/>
      <c r="F539" s="15">
        <f t="shared" si="14"/>
        <v>0</v>
      </c>
      <c r="G539" s="23"/>
      <c r="H539" s="77">
        <f t="shared" si="15"/>
        <v>0</v>
      </c>
      <c r="I539" s="23"/>
    </row>
    <row r="540" spans="1:9" ht="15.75">
      <c r="A540" s="20">
        <v>504</v>
      </c>
      <c r="B540" s="12" t="s">
        <v>608</v>
      </c>
      <c r="C540" s="26" t="s">
        <v>2</v>
      </c>
      <c r="D540" s="22">
        <v>3.7037037037037033</v>
      </c>
      <c r="E540" s="81"/>
      <c r="F540" s="15">
        <f t="shared" si="14"/>
        <v>0</v>
      </c>
      <c r="G540" s="23"/>
      <c r="H540" s="77">
        <f t="shared" si="15"/>
        <v>0</v>
      </c>
      <c r="I540" s="23"/>
    </row>
    <row r="541" spans="1:9" ht="15.75">
      <c r="A541" s="20">
        <v>505</v>
      </c>
      <c r="B541" s="12" t="s">
        <v>609</v>
      </c>
      <c r="C541" s="26" t="s">
        <v>2</v>
      </c>
      <c r="D541" s="22">
        <v>3.7037037037037033</v>
      </c>
      <c r="E541" s="81"/>
      <c r="F541" s="15">
        <f t="shared" si="14"/>
        <v>0</v>
      </c>
      <c r="G541" s="23"/>
      <c r="H541" s="77">
        <f t="shared" si="15"/>
        <v>0</v>
      </c>
      <c r="I541" s="23"/>
    </row>
    <row r="542" spans="1:9" ht="15.75">
      <c r="A542" s="20">
        <v>506</v>
      </c>
      <c r="B542" s="12" t="s">
        <v>610</v>
      </c>
      <c r="C542" s="26" t="s">
        <v>2</v>
      </c>
      <c r="D542" s="22">
        <v>3.7037037037037033</v>
      </c>
      <c r="E542" s="81"/>
      <c r="F542" s="15">
        <f t="shared" si="14"/>
        <v>0</v>
      </c>
      <c r="G542" s="23"/>
      <c r="H542" s="77">
        <f t="shared" si="15"/>
        <v>0</v>
      </c>
      <c r="I542" s="23"/>
    </row>
    <row r="543" spans="1:9" ht="16.5" customHeight="1">
      <c r="A543" s="20">
        <v>507</v>
      </c>
      <c r="B543" s="12" t="s">
        <v>611</v>
      </c>
      <c r="C543" s="26" t="s">
        <v>2</v>
      </c>
      <c r="D543" s="22">
        <v>3.7037037037037033</v>
      </c>
      <c r="E543" s="81"/>
      <c r="F543" s="15">
        <f t="shared" si="14"/>
        <v>0</v>
      </c>
      <c r="G543" s="23"/>
      <c r="H543" s="77">
        <f t="shared" si="15"/>
        <v>0</v>
      </c>
      <c r="I543" s="23"/>
    </row>
    <row r="544" spans="1:9" ht="17.25" customHeight="1">
      <c r="A544" s="20">
        <v>508</v>
      </c>
      <c r="B544" s="12" t="s">
        <v>612</v>
      </c>
      <c r="C544" s="26" t="s">
        <v>2</v>
      </c>
      <c r="D544" s="22">
        <v>3.7037037037037033</v>
      </c>
      <c r="E544" s="81"/>
      <c r="F544" s="15">
        <f t="shared" si="14"/>
        <v>0</v>
      </c>
      <c r="G544" s="23"/>
      <c r="H544" s="77">
        <f t="shared" si="15"/>
        <v>0</v>
      </c>
      <c r="I544" s="23"/>
    </row>
    <row r="545" spans="1:9" ht="16.5" customHeight="1">
      <c r="A545" s="20">
        <v>509</v>
      </c>
      <c r="B545" s="12" t="s">
        <v>613</v>
      </c>
      <c r="C545" s="26" t="s">
        <v>2</v>
      </c>
      <c r="D545" s="22">
        <v>3.7037037037037033</v>
      </c>
      <c r="E545" s="81"/>
      <c r="F545" s="15">
        <f t="shared" si="14"/>
        <v>0</v>
      </c>
      <c r="G545" s="23"/>
      <c r="H545" s="77">
        <f t="shared" si="15"/>
        <v>0</v>
      </c>
      <c r="I545" s="23"/>
    </row>
    <row r="546" spans="1:9" ht="15.75">
      <c r="A546" s="20">
        <v>510</v>
      </c>
      <c r="B546" s="12" t="s">
        <v>617</v>
      </c>
      <c r="C546" s="26" t="s">
        <v>2</v>
      </c>
      <c r="D546" s="22">
        <v>3.7037037037037033</v>
      </c>
      <c r="E546" s="81"/>
      <c r="F546" s="15">
        <f t="shared" si="14"/>
        <v>0</v>
      </c>
      <c r="G546" s="23"/>
      <c r="H546" s="77">
        <f t="shared" si="15"/>
        <v>0</v>
      </c>
      <c r="I546" s="23"/>
    </row>
    <row r="547" spans="1:9" ht="15.75">
      <c r="A547" s="20">
        <v>511</v>
      </c>
      <c r="B547" s="12" t="s">
        <v>618</v>
      </c>
      <c r="C547" s="26" t="s">
        <v>2</v>
      </c>
      <c r="D547" s="22">
        <v>3.7037037037037033</v>
      </c>
      <c r="E547" s="81"/>
      <c r="F547" s="15">
        <f t="shared" si="14"/>
        <v>0</v>
      </c>
      <c r="G547" s="23"/>
      <c r="H547" s="77">
        <f t="shared" si="15"/>
        <v>0</v>
      </c>
      <c r="I547" s="23"/>
    </row>
    <row r="548" spans="1:9" ht="18.75" customHeight="1">
      <c r="A548" s="20">
        <v>512</v>
      </c>
      <c r="B548" s="12" t="s">
        <v>614</v>
      </c>
      <c r="C548" s="26" t="s">
        <v>2</v>
      </c>
      <c r="D548" s="22">
        <v>3.7037037037037033</v>
      </c>
      <c r="E548" s="81"/>
      <c r="F548" s="15">
        <f t="shared" si="14"/>
        <v>0</v>
      </c>
      <c r="G548" s="23"/>
      <c r="H548" s="77">
        <f t="shared" si="15"/>
        <v>0</v>
      </c>
      <c r="I548" s="23"/>
    </row>
    <row r="549" spans="1:9" ht="18.75" customHeight="1">
      <c r="A549" s="20">
        <v>513</v>
      </c>
      <c r="B549" s="12" t="s">
        <v>615</v>
      </c>
      <c r="C549" s="26" t="s">
        <v>2</v>
      </c>
      <c r="D549" s="22">
        <v>3.7037037037037033</v>
      </c>
      <c r="E549" s="81"/>
      <c r="F549" s="15">
        <f t="shared" si="14"/>
        <v>0</v>
      </c>
      <c r="G549" s="23"/>
      <c r="H549" s="77">
        <f t="shared" si="15"/>
        <v>0</v>
      </c>
      <c r="I549" s="23"/>
    </row>
    <row r="550" spans="1:9" ht="18" customHeight="1">
      <c r="A550" s="20">
        <v>514</v>
      </c>
      <c r="B550" s="12" t="s">
        <v>616</v>
      </c>
      <c r="C550" s="26" t="s">
        <v>2</v>
      </c>
      <c r="D550" s="22">
        <v>3.7037037037037033</v>
      </c>
      <c r="E550" s="81"/>
      <c r="F550" s="15">
        <f t="shared" si="14"/>
        <v>0</v>
      </c>
      <c r="G550" s="23"/>
      <c r="H550" s="77">
        <f t="shared" si="15"/>
        <v>0</v>
      </c>
      <c r="I550" s="23"/>
    </row>
    <row r="551" spans="1:9" ht="19.5" customHeight="1">
      <c r="A551" s="20">
        <v>515</v>
      </c>
      <c r="B551" s="12" t="s">
        <v>619</v>
      </c>
      <c r="C551" s="26" t="s">
        <v>2</v>
      </c>
      <c r="D551" s="22">
        <v>3.7037037037037033</v>
      </c>
      <c r="E551" s="81"/>
      <c r="F551" s="15">
        <f t="shared" si="14"/>
        <v>0</v>
      </c>
      <c r="G551" s="23"/>
      <c r="H551" s="77">
        <f t="shared" si="15"/>
        <v>0</v>
      </c>
      <c r="I551" s="23"/>
    </row>
    <row r="552" spans="1:9" ht="16.5" customHeight="1">
      <c r="A552" s="20">
        <v>516</v>
      </c>
      <c r="B552" s="12" t="s">
        <v>620</v>
      </c>
      <c r="C552" s="26" t="s">
        <v>2</v>
      </c>
      <c r="D552" s="22">
        <v>3.7037037037037033</v>
      </c>
      <c r="E552" s="81"/>
      <c r="F552" s="15">
        <f t="shared" si="14"/>
        <v>0</v>
      </c>
      <c r="G552" s="23"/>
      <c r="H552" s="77">
        <f t="shared" si="15"/>
        <v>0</v>
      </c>
      <c r="I552" s="23"/>
    </row>
    <row r="553" spans="1:9" ht="18.75" customHeight="1">
      <c r="A553" s="20">
        <v>517</v>
      </c>
      <c r="B553" s="12" t="s">
        <v>621</v>
      </c>
      <c r="C553" s="26" t="s">
        <v>2</v>
      </c>
      <c r="D553" s="22">
        <v>3.7037037037037033</v>
      </c>
      <c r="E553" s="81"/>
      <c r="F553" s="15">
        <f t="shared" si="14"/>
        <v>0</v>
      </c>
      <c r="G553" s="23"/>
      <c r="H553" s="77">
        <f t="shared" si="15"/>
        <v>0</v>
      </c>
      <c r="I553" s="23"/>
    </row>
    <row r="554" spans="1:9" ht="15.75">
      <c r="A554" s="20">
        <v>518</v>
      </c>
      <c r="B554" s="12" t="s">
        <v>622</v>
      </c>
      <c r="C554" s="26" t="s">
        <v>2</v>
      </c>
      <c r="D554" s="22">
        <v>3.7037037037037033</v>
      </c>
      <c r="E554" s="81"/>
      <c r="F554" s="15">
        <f t="shared" si="14"/>
        <v>0</v>
      </c>
      <c r="G554" s="23"/>
      <c r="H554" s="77">
        <f t="shared" si="15"/>
        <v>0</v>
      </c>
      <c r="I554" s="23"/>
    </row>
    <row r="555" spans="1:9" ht="15.75">
      <c r="A555" s="20">
        <v>519</v>
      </c>
      <c r="B555" s="12" t="s">
        <v>623</v>
      </c>
      <c r="C555" s="26" t="s">
        <v>2</v>
      </c>
      <c r="D555" s="22">
        <v>3.7037037037037033</v>
      </c>
      <c r="E555" s="81"/>
      <c r="F555" s="15">
        <f t="shared" si="14"/>
        <v>0</v>
      </c>
      <c r="G555" s="23"/>
      <c r="H555" s="77">
        <f t="shared" si="15"/>
        <v>0</v>
      </c>
      <c r="I555" s="23"/>
    </row>
    <row r="556" spans="1:9" ht="17.25" customHeight="1">
      <c r="A556" s="20">
        <v>520</v>
      </c>
      <c r="B556" s="12" t="s">
        <v>624</v>
      </c>
      <c r="C556" s="26" t="s">
        <v>2</v>
      </c>
      <c r="D556" s="22">
        <v>3.7037037037037033</v>
      </c>
      <c r="E556" s="81"/>
      <c r="F556" s="15">
        <f t="shared" si="14"/>
        <v>0</v>
      </c>
      <c r="G556" s="23"/>
      <c r="H556" s="77">
        <f t="shared" si="15"/>
        <v>0</v>
      </c>
      <c r="I556" s="23"/>
    </row>
    <row r="557" spans="1:9" ht="16.5" customHeight="1">
      <c r="A557" s="20">
        <v>521</v>
      </c>
      <c r="B557" s="12" t="s">
        <v>625</v>
      </c>
      <c r="C557" s="26" t="s">
        <v>2</v>
      </c>
      <c r="D557" s="22">
        <v>3.7037037037037033</v>
      </c>
      <c r="E557" s="81"/>
      <c r="F557" s="15">
        <f t="shared" si="14"/>
        <v>0</v>
      </c>
      <c r="G557" s="23"/>
      <c r="H557" s="77">
        <f t="shared" si="15"/>
        <v>0</v>
      </c>
      <c r="I557" s="23"/>
    </row>
    <row r="558" spans="1:9" ht="16.5" customHeight="1">
      <c r="A558" s="20">
        <v>522</v>
      </c>
      <c r="B558" s="12" t="s">
        <v>626</v>
      </c>
      <c r="C558" s="26" t="s">
        <v>2</v>
      </c>
      <c r="D558" s="22">
        <v>3.7037037037037033</v>
      </c>
      <c r="E558" s="81"/>
      <c r="F558" s="15">
        <f t="shared" si="14"/>
        <v>0</v>
      </c>
      <c r="G558" s="23"/>
      <c r="H558" s="77">
        <f t="shared" si="15"/>
        <v>0</v>
      </c>
      <c r="I558" s="23"/>
    </row>
    <row r="559" spans="1:9" ht="21" customHeight="1">
      <c r="A559" s="20">
        <v>523</v>
      </c>
      <c r="B559" s="12" t="s">
        <v>627</v>
      </c>
      <c r="C559" s="26" t="s">
        <v>2</v>
      </c>
      <c r="D559" s="22">
        <v>3.7037037037037033</v>
      </c>
      <c r="E559" s="81"/>
      <c r="F559" s="15">
        <f t="shared" si="14"/>
        <v>0</v>
      </c>
      <c r="G559" s="23"/>
      <c r="H559" s="77">
        <f t="shared" si="15"/>
        <v>0</v>
      </c>
      <c r="I559" s="23"/>
    </row>
    <row r="560" spans="1:9" ht="21" customHeight="1">
      <c r="A560" s="20">
        <v>524</v>
      </c>
      <c r="B560" s="12" t="s">
        <v>628</v>
      </c>
      <c r="C560" s="26" t="s">
        <v>2</v>
      </c>
      <c r="D560" s="22">
        <v>3.7037037037037033</v>
      </c>
      <c r="E560" s="81"/>
      <c r="F560" s="15">
        <f t="shared" si="14"/>
        <v>0</v>
      </c>
      <c r="G560" s="23"/>
      <c r="H560" s="77">
        <f t="shared" si="15"/>
        <v>0</v>
      </c>
      <c r="I560" s="23"/>
    </row>
    <row r="561" spans="1:9" ht="21" customHeight="1">
      <c r="A561" s="20">
        <v>525</v>
      </c>
      <c r="B561" s="12" t="s">
        <v>629</v>
      </c>
      <c r="C561" s="26" t="s">
        <v>2</v>
      </c>
      <c r="D561" s="22">
        <v>3.7037037037037033</v>
      </c>
      <c r="E561" s="81"/>
      <c r="F561" s="15">
        <f t="shared" si="14"/>
        <v>0</v>
      </c>
      <c r="G561" s="23"/>
      <c r="H561" s="77">
        <f t="shared" si="15"/>
        <v>0</v>
      </c>
      <c r="I561" s="23"/>
    </row>
    <row r="562" spans="1:9" ht="21" customHeight="1">
      <c r="A562" s="20">
        <v>526</v>
      </c>
      <c r="B562" s="12" t="s">
        <v>630</v>
      </c>
      <c r="C562" s="26" t="s">
        <v>2</v>
      </c>
      <c r="D562" s="22">
        <v>3.7037037037037033</v>
      </c>
      <c r="E562" s="81"/>
      <c r="F562" s="15">
        <f t="shared" si="14"/>
        <v>0</v>
      </c>
      <c r="G562" s="23"/>
      <c r="H562" s="77">
        <f t="shared" si="15"/>
        <v>0</v>
      </c>
      <c r="I562" s="23"/>
    </row>
    <row r="563" spans="1:9" ht="21" customHeight="1">
      <c r="A563" s="20">
        <v>527</v>
      </c>
      <c r="B563" s="12" t="s">
        <v>631</v>
      </c>
      <c r="C563" s="26" t="s">
        <v>2</v>
      </c>
      <c r="D563" s="22">
        <v>3.7037037037037033</v>
      </c>
      <c r="E563" s="81"/>
      <c r="F563" s="15">
        <f t="shared" si="14"/>
        <v>0</v>
      </c>
      <c r="G563" s="23"/>
      <c r="H563" s="77">
        <f t="shared" si="15"/>
        <v>0</v>
      </c>
      <c r="I563" s="23"/>
    </row>
    <row r="564" spans="1:9" ht="21" customHeight="1">
      <c r="A564" s="20">
        <v>528</v>
      </c>
      <c r="B564" s="12" t="s">
        <v>632</v>
      </c>
      <c r="C564" s="26" t="s">
        <v>2</v>
      </c>
      <c r="D564" s="22">
        <v>3.7037037037037033</v>
      </c>
      <c r="E564" s="81"/>
      <c r="F564" s="15">
        <f t="shared" si="14"/>
        <v>0</v>
      </c>
      <c r="G564" s="23"/>
      <c r="H564" s="77">
        <f t="shared" si="15"/>
        <v>0</v>
      </c>
      <c r="I564" s="23"/>
    </row>
    <row r="565" spans="1:9" ht="21" customHeight="1">
      <c r="A565" s="20">
        <v>529</v>
      </c>
      <c r="B565" s="12" t="s">
        <v>633</v>
      </c>
      <c r="C565" s="26" t="s">
        <v>2</v>
      </c>
      <c r="D565" s="22">
        <v>3.7037037037037033</v>
      </c>
      <c r="E565" s="81"/>
      <c r="F565" s="15">
        <f t="shared" si="14"/>
        <v>0</v>
      </c>
      <c r="G565" s="23"/>
      <c r="H565" s="77">
        <f t="shared" si="15"/>
        <v>0</v>
      </c>
      <c r="I565" s="23"/>
    </row>
    <row r="566" spans="1:9" ht="21" customHeight="1">
      <c r="A566" s="20">
        <v>530</v>
      </c>
      <c r="B566" s="12" t="s">
        <v>634</v>
      </c>
      <c r="C566" s="26" t="s">
        <v>2</v>
      </c>
      <c r="D566" s="22">
        <v>3.7037037037037033</v>
      </c>
      <c r="E566" s="81"/>
      <c r="F566" s="15">
        <f t="shared" si="14"/>
        <v>0</v>
      </c>
      <c r="G566" s="23"/>
      <c r="H566" s="77">
        <f t="shared" si="15"/>
        <v>0</v>
      </c>
      <c r="I566" s="23"/>
    </row>
    <row r="567" spans="1:9" ht="21" customHeight="1">
      <c r="A567" s="20">
        <v>531</v>
      </c>
      <c r="B567" s="12" t="s">
        <v>635</v>
      </c>
      <c r="C567" s="26" t="s">
        <v>2</v>
      </c>
      <c r="D567" s="22">
        <v>3.7037037037037033</v>
      </c>
      <c r="E567" s="81"/>
      <c r="F567" s="15">
        <f t="shared" si="14"/>
        <v>0</v>
      </c>
      <c r="G567" s="23"/>
      <c r="H567" s="77">
        <f t="shared" si="15"/>
        <v>0</v>
      </c>
      <c r="I567" s="23"/>
    </row>
    <row r="568" spans="1:9" ht="21" customHeight="1">
      <c r="A568" s="20">
        <v>532</v>
      </c>
      <c r="B568" s="12" t="s">
        <v>636</v>
      </c>
      <c r="C568" s="26" t="s">
        <v>2</v>
      </c>
      <c r="D568" s="22">
        <v>3.7037037037037033</v>
      </c>
      <c r="E568" s="81"/>
      <c r="F568" s="15">
        <f t="shared" si="14"/>
        <v>0</v>
      </c>
      <c r="G568" s="23"/>
      <c r="H568" s="77">
        <f t="shared" si="15"/>
        <v>0</v>
      </c>
      <c r="I568" s="23"/>
    </row>
    <row r="569" spans="1:9" ht="21" customHeight="1">
      <c r="A569" s="20">
        <v>533</v>
      </c>
      <c r="B569" s="12" t="s">
        <v>637</v>
      </c>
      <c r="C569" s="26" t="s">
        <v>2</v>
      </c>
      <c r="D569" s="22">
        <v>3.7037037037037033</v>
      </c>
      <c r="E569" s="81"/>
      <c r="F569" s="15">
        <f t="shared" si="14"/>
        <v>0</v>
      </c>
      <c r="G569" s="23"/>
      <c r="H569" s="77">
        <f t="shared" si="15"/>
        <v>0</v>
      </c>
      <c r="I569" s="23"/>
    </row>
    <row r="570" spans="1:9" ht="21" customHeight="1">
      <c r="A570" s="20">
        <v>534</v>
      </c>
      <c r="B570" s="12" t="s">
        <v>638</v>
      </c>
      <c r="C570" s="26" t="s">
        <v>2</v>
      </c>
      <c r="D570" s="22">
        <v>3.7037037037037033</v>
      </c>
      <c r="E570" s="81"/>
      <c r="F570" s="15">
        <f t="shared" si="14"/>
        <v>0</v>
      </c>
      <c r="G570" s="23"/>
      <c r="H570" s="77">
        <f t="shared" si="15"/>
        <v>0</v>
      </c>
      <c r="I570" s="23"/>
    </row>
    <row r="571" spans="1:9" ht="21" customHeight="1">
      <c r="A571" s="20">
        <v>535</v>
      </c>
      <c r="B571" s="12" t="s">
        <v>639</v>
      </c>
      <c r="C571" s="26" t="s">
        <v>2</v>
      </c>
      <c r="D571" s="22">
        <v>3.7037037037037033</v>
      </c>
      <c r="E571" s="81"/>
      <c r="F571" s="15">
        <f t="shared" si="14"/>
        <v>0</v>
      </c>
      <c r="G571" s="23"/>
      <c r="H571" s="77">
        <f t="shared" si="15"/>
        <v>0</v>
      </c>
      <c r="I571" s="23"/>
    </row>
    <row r="572" spans="1:9" ht="15" customHeight="1">
      <c r="A572" s="94" t="s">
        <v>494</v>
      </c>
      <c r="B572" s="94"/>
      <c r="C572" s="94"/>
      <c r="D572" s="94"/>
      <c r="E572" s="80"/>
      <c r="F572" s="86"/>
      <c r="G572" s="91"/>
      <c r="H572" s="88"/>
      <c r="I572" s="91"/>
    </row>
    <row r="573" spans="1:9" ht="15.75">
      <c r="A573" s="20">
        <v>536</v>
      </c>
      <c r="B573" s="12" t="s">
        <v>495</v>
      </c>
      <c r="C573" s="26" t="s">
        <v>2</v>
      </c>
      <c r="D573" s="22">
        <v>9.0909090909090917</v>
      </c>
      <c r="E573" s="22"/>
      <c r="F573" s="15">
        <f t="shared" si="14"/>
        <v>0</v>
      </c>
      <c r="G573" s="23"/>
      <c r="H573" s="77">
        <f>F573+G573</f>
        <v>0</v>
      </c>
      <c r="I573" s="23"/>
    </row>
    <row r="574" spans="1:9" ht="15.75">
      <c r="A574" s="20">
        <v>537</v>
      </c>
      <c r="B574" s="12" t="s">
        <v>496</v>
      </c>
      <c r="C574" s="26" t="s">
        <v>2</v>
      </c>
      <c r="D574" s="22">
        <v>13.636363636363635</v>
      </c>
      <c r="E574" s="22"/>
      <c r="F574" s="15">
        <f t="shared" ref="F574:F607" si="16">E574*D574</f>
        <v>0</v>
      </c>
      <c r="G574" s="23"/>
      <c r="H574" s="77">
        <f t="shared" ref="H574:H608" si="17">F574+G574</f>
        <v>0</v>
      </c>
      <c r="I574" s="23"/>
    </row>
    <row r="575" spans="1:9" ht="15.75">
      <c r="A575" s="20">
        <v>538</v>
      </c>
      <c r="B575" s="12" t="s">
        <v>497</v>
      </c>
      <c r="C575" s="26" t="s">
        <v>2</v>
      </c>
      <c r="D575" s="22">
        <v>11.363636363636363</v>
      </c>
      <c r="E575" s="22"/>
      <c r="F575" s="15">
        <f t="shared" si="16"/>
        <v>0</v>
      </c>
      <c r="G575" s="23"/>
      <c r="H575" s="77">
        <f t="shared" si="17"/>
        <v>0</v>
      </c>
      <c r="I575" s="23"/>
    </row>
    <row r="576" spans="1:9" ht="15.75">
      <c r="A576" s="20">
        <v>539</v>
      </c>
      <c r="B576" s="12" t="s">
        <v>498</v>
      </c>
      <c r="C576" s="26" t="s">
        <v>2</v>
      </c>
      <c r="D576" s="22">
        <v>13.636363636363635</v>
      </c>
      <c r="E576" s="22"/>
      <c r="F576" s="15">
        <f t="shared" si="16"/>
        <v>0</v>
      </c>
      <c r="G576" s="23"/>
      <c r="H576" s="77">
        <f t="shared" si="17"/>
        <v>0</v>
      </c>
      <c r="I576" s="23"/>
    </row>
    <row r="577" spans="1:9" ht="15.75">
      <c r="A577" s="20">
        <v>540</v>
      </c>
      <c r="B577" s="12" t="s">
        <v>499</v>
      </c>
      <c r="C577" s="26" t="s">
        <v>2</v>
      </c>
      <c r="D577" s="22">
        <v>18.181818181818183</v>
      </c>
      <c r="E577" s="22"/>
      <c r="F577" s="15">
        <f t="shared" si="16"/>
        <v>0</v>
      </c>
      <c r="G577" s="23"/>
      <c r="H577" s="77">
        <f t="shared" si="17"/>
        <v>0</v>
      </c>
      <c r="I577" s="23"/>
    </row>
    <row r="578" spans="1:9" ht="15.75">
      <c r="A578" s="20">
        <v>541</v>
      </c>
      <c r="B578" s="12" t="s">
        <v>500</v>
      </c>
      <c r="C578" s="26" t="s">
        <v>2</v>
      </c>
      <c r="D578" s="22">
        <v>4.5454545454545459</v>
      </c>
      <c r="E578" s="22"/>
      <c r="F578" s="15">
        <f t="shared" si="16"/>
        <v>0</v>
      </c>
      <c r="G578" s="23"/>
      <c r="H578" s="77">
        <f t="shared" si="17"/>
        <v>0</v>
      </c>
      <c r="I578" s="23"/>
    </row>
    <row r="579" spans="1:9" ht="15.75">
      <c r="A579" s="20">
        <v>542</v>
      </c>
      <c r="B579" s="12" t="s">
        <v>501</v>
      </c>
      <c r="C579" s="26" t="s">
        <v>2</v>
      </c>
      <c r="D579" s="22">
        <v>15.909090909090908</v>
      </c>
      <c r="E579" s="22"/>
      <c r="F579" s="15">
        <f t="shared" si="16"/>
        <v>0</v>
      </c>
      <c r="G579" s="23"/>
      <c r="H579" s="77">
        <f t="shared" si="17"/>
        <v>0</v>
      </c>
      <c r="I579" s="23"/>
    </row>
    <row r="580" spans="1:9" ht="15.75">
      <c r="A580" s="20">
        <v>543</v>
      </c>
      <c r="B580" s="12" t="s">
        <v>502</v>
      </c>
      <c r="C580" s="26" t="s">
        <v>2</v>
      </c>
      <c r="D580" s="22">
        <v>4.5454545454545459</v>
      </c>
      <c r="E580" s="22"/>
      <c r="F580" s="15">
        <f t="shared" si="16"/>
        <v>0</v>
      </c>
      <c r="G580" s="23"/>
      <c r="H580" s="77">
        <f t="shared" si="17"/>
        <v>0</v>
      </c>
      <c r="I580" s="23"/>
    </row>
    <row r="581" spans="1:9" ht="15.75">
      <c r="A581" s="20">
        <v>544</v>
      </c>
      <c r="B581" s="12" t="s">
        <v>503</v>
      </c>
      <c r="C581" s="26" t="s">
        <v>2</v>
      </c>
      <c r="D581" s="22">
        <v>6.8181818181818175</v>
      </c>
      <c r="E581" s="22"/>
      <c r="F581" s="15">
        <f t="shared" si="16"/>
        <v>0</v>
      </c>
      <c r="G581" s="23"/>
      <c r="H581" s="77">
        <f t="shared" si="17"/>
        <v>0</v>
      </c>
      <c r="I581" s="23"/>
    </row>
    <row r="582" spans="1:9" ht="15.75">
      <c r="A582" s="20">
        <v>545</v>
      </c>
      <c r="B582" s="12" t="s">
        <v>646</v>
      </c>
      <c r="C582" s="26" t="s">
        <v>2</v>
      </c>
      <c r="D582" s="22">
        <v>2.2727272727272729</v>
      </c>
      <c r="E582" s="22"/>
      <c r="F582" s="15">
        <f t="shared" si="16"/>
        <v>0</v>
      </c>
      <c r="G582" s="23"/>
      <c r="H582" s="77">
        <f t="shared" si="17"/>
        <v>0</v>
      </c>
      <c r="I582" s="23"/>
    </row>
    <row r="583" spans="1:9" ht="15" customHeight="1">
      <c r="A583" s="94" t="s">
        <v>504</v>
      </c>
      <c r="B583" s="94"/>
      <c r="C583" s="94"/>
      <c r="D583" s="94"/>
      <c r="E583" s="80"/>
      <c r="F583" s="86"/>
      <c r="G583" s="91"/>
      <c r="H583" s="88"/>
      <c r="I583" s="91"/>
    </row>
    <row r="584" spans="1:9" ht="15.75">
      <c r="A584" s="20">
        <v>546</v>
      </c>
      <c r="B584" s="12" t="s">
        <v>505</v>
      </c>
      <c r="C584" s="26" t="s">
        <v>2</v>
      </c>
      <c r="D584" s="22">
        <v>1.4492753623188406</v>
      </c>
      <c r="E584" s="22"/>
      <c r="F584" s="15">
        <f t="shared" si="16"/>
        <v>0</v>
      </c>
      <c r="G584" s="23"/>
      <c r="H584" s="77">
        <f t="shared" si="17"/>
        <v>0</v>
      </c>
      <c r="I584" s="23"/>
    </row>
    <row r="585" spans="1:9" ht="15.75">
      <c r="A585" s="20">
        <v>547</v>
      </c>
      <c r="B585" s="12" t="s">
        <v>506</v>
      </c>
      <c r="C585" s="26" t="s">
        <v>2</v>
      </c>
      <c r="D585" s="22">
        <v>14.492753623188406</v>
      </c>
      <c r="E585" s="22"/>
      <c r="F585" s="15">
        <f t="shared" si="16"/>
        <v>0</v>
      </c>
      <c r="G585" s="23"/>
      <c r="H585" s="77">
        <f t="shared" si="17"/>
        <v>0</v>
      </c>
      <c r="I585" s="23"/>
    </row>
    <row r="586" spans="1:9" ht="15.75">
      <c r="A586" s="20">
        <v>548</v>
      </c>
      <c r="B586" s="12" t="s">
        <v>507</v>
      </c>
      <c r="C586" s="26" t="s">
        <v>2</v>
      </c>
      <c r="D586" s="22">
        <v>14.492753623188406</v>
      </c>
      <c r="E586" s="22"/>
      <c r="F586" s="15">
        <f t="shared" si="16"/>
        <v>0</v>
      </c>
      <c r="G586" s="23"/>
      <c r="H586" s="77">
        <f t="shared" si="17"/>
        <v>0</v>
      </c>
      <c r="I586" s="23"/>
    </row>
    <row r="587" spans="1:9" ht="15.75">
      <c r="A587" s="20">
        <v>549</v>
      </c>
      <c r="B587" s="12" t="s">
        <v>508</v>
      </c>
      <c r="C587" s="26" t="s">
        <v>2</v>
      </c>
      <c r="D587" s="22">
        <v>14.492753623188406</v>
      </c>
      <c r="E587" s="22"/>
      <c r="F587" s="15">
        <f t="shared" si="16"/>
        <v>0</v>
      </c>
      <c r="G587" s="23"/>
      <c r="H587" s="77">
        <f t="shared" si="17"/>
        <v>0</v>
      </c>
      <c r="I587" s="23"/>
    </row>
    <row r="588" spans="1:9" ht="15.75">
      <c r="A588" s="20">
        <v>550</v>
      </c>
      <c r="B588" s="12" t="s">
        <v>509</v>
      </c>
      <c r="C588" s="26" t="s">
        <v>2</v>
      </c>
      <c r="D588" s="22">
        <v>28.985507246376812</v>
      </c>
      <c r="E588" s="22"/>
      <c r="F588" s="15">
        <f t="shared" si="16"/>
        <v>0</v>
      </c>
      <c r="G588" s="23"/>
      <c r="H588" s="77">
        <f t="shared" si="17"/>
        <v>0</v>
      </c>
      <c r="I588" s="23"/>
    </row>
    <row r="589" spans="1:9" ht="15.75">
      <c r="A589" s="20">
        <v>551</v>
      </c>
      <c r="B589" s="12" t="s">
        <v>510</v>
      </c>
      <c r="C589" s="26" t="s">
        <v>2</v>
      </c>
      <c r="D589" s="22">
        <v>1.4492753623188406</v>
      </c>
      <c r="E589" s="22"/>
      <c r="F589" s="15">
        <f t="shared" si="16"/>
        <v>0</v>
      </c>
      <c r="G589" s="23"/>
      <c r="H589" s="77">
        <f t="shared" si="17"/>
        <v>0</v>
      </c>
      <c r="I589" s="23"/>
    </row>
    <row r="590" spans="1:9" ht="15.75">
      <c r="A590" s="20">
        <v>552</v>
      </c>
      <c r="B590" s="12" t="s">
        <v>511</v>
      </c>
      <c r="C590" s="26" t="s">
        <v>2</v>
      </c>
      <c r="D590" s="22">
        <v>1.4492753623188406</v>
      </c>
      <c r="E590" s="22"/>
      <c r="F590" s="15">
        <f t="shared" si="16"/>
        <v>0</v>
      </c>
      <c r="G590" s="23"/>
      <c r="H590" s="77">
        <f t="shared" si="17"/>
        <v>0</v>
      </c>
      <c r="I590" s="23"/>
    </row>
    <row r="591" spans="1:9" ht="15.75">
      <c r="A591" s="20">
        <v>553</v>
      </c>
      <c r="B591" s="12" t="s">
        <v>512</v>
      </c>
      <c r="C591" s="26" t="s">
        <v>2</v>
      </c>
      <c r="D591" s="22">
        <v>1.4492753623188406</v>
      </c>
      <c r="E591" s="22"/>
      <c r="F591" s="15">
        <f t="shared" si="16"/>
        <v>0</v>
      </c>
      <c r="G591" s="23"/>
      <c r="H591" s="77">
        <f t="shared" si="17"/>
        <v>0</v>
      </c>
      <c r="I591" s="23"/>
    </row>
    <row r="592" spans="1:9" ht="15.75">
      <c r="A592" s="20">
        <v>554</v>
      </c>
      <c r="B592" s="12" t="s">
        <v>513</v>
      </c>
      <c r="C592" s="26" t="s">
        <v>2</v>
      </c>
      <c r="D592" s="22">
        <v>1.4492753623188406</v>
      </c>
      <c r="E592" s="22"/>
      <c r="F592" s="15">
        <f t="shared" si="16"/>
        <v>0</v>
      </c>
      <c r="G592" s="23"/>
      <c r="H592" s="77">
        <f t="shared" si="17"/>
        <v>0</v>
      </c>
      <c r="I592" s="23"/>
    </row>
    <row r="593" spans="1:9" ht="15.75">
      <c r="A593" s="20">
        <v>555</v>
      </c>
      <c r="B593" s="12" t="s">
        <v>514</v>
      </c>
      <c r="C593" s="26" t="s">
        <v>2</v>
      </c>
      <c r="D593" s="22">
        <v>1.4492753623188406</v>
      </c>
      <c r="E593" s="22"/>
      <c r="F593" s="15">
        <f t="shared" si="16"/>
        <v>0</v>
      </c>
      <c r="G593" s="23"/>
      <c r="H593" s="77">
        <f t="shared" si="17"/>
        <v>0</v>
      </c>
      <c r="I593" s="23"/>
    </row>
    <row r="594" spans="1:9" ht="15.75">
      <c r="A594" s="20">
        <v>556</v>
      </c>
      <c r="B594" s="12" t="s">
        <v>515</v>
      </c>
      <c r="C594" s="26" t="s">
        <v>2</v>
      </c>
      <c r="D594" s="22">
        <v>1.4492753623188406</v>
      </c>
      <c r="E594" s="22"/>
      <c r="F594" s="15">
        <f t="shared" si="16"/>
        <v>0</v>
      </c>
      <c r="G594" s="23"/>
      <c r="H594" s="77">
        <f t="shared" si="17"/>
        <v>0</v>
      </c>
      <c r="I594" s="23"/>
    </row>
    <row r="595" spans="1:9" ht="15.75">
      <c r="A595" s="20">
        <v>557</v>
      </c>
      <c r="B595" s="12" t="s">
        <v>516</v>
      </c>
      <c r="C595" s="26" t="s">
        <v>2</v>
      </c>
      <c r="D595" s="22">
        <v>14.492753623188406</v>
      </c>
      <c r="E595" s="22"/>
      <c r="F595" s="15">
        <f t="shared" si="16"/>
        <v>0</v>
      </c>
      <c r="G595" s="23"/>
      <c r="H595" s="77">
        <f t="shared" si="17"/>
        <v>0</v>
      </c>
      <c r="I595" s="23"/>
    </row>
    <row r="596" spans="1:9" ht="15.75">
      <c r="A596" s="20">
        <v>558</v>
      </c>
      <c r="B596" s="12" t="s">
        <v>517</v>
      </c>
      <c r="C596" s="26" t="s">
        <v>2</v>
      </c>
      <c r="D596" s="22">
        <v>1.4492753623188406</v>
      </c>
      <c r="E596" s="22"/>
      <c r="F596" s="15">
        <f t="shared" si="16"/>
        <v>0</v>
      </c>
      <c r="G596" s="23"/>
      <c r="H596" s="77">
        <f t="shared" si="17"/>
        <v>0</v>
      </c>
      <c r="I596" s="23"/>
    </row>
    <row r="597" spans="1:9" ht="15.75">
      <c r="A597" s="20">
        <v>559</v>
      </c>
      <c r="B597" s="12" t="s">
        <v>645</v>
      </c>
      <c r="C597" s="26" t="s">
        <v>2</v>
      </c>
      <c r="D597" s="22">
        <v>2.4492753623188399</v>
      </c>
      <c r="E597" s="22"/>
      <c r="F597" s="15">
        <f t="shared" si="16"/>
        <v>0</v>
      </c>
      <c r="G597" s="23"/>
      <c r="H597" s="77">
        <f t="shared" si="17"/>
        <v>0</v>
      </c>
      <c r="I597" s="23"/>
    </row>
    <row r="598" spans="1:9" ht="15.75">
      <c r="A598" s="20">
        <v>560</v>
      </c>
      <c r="B598" s="12" t="s">
        <v>518</v>
      </c>
      <c r="C598" s="26" t="s">
        <v>2</v>
      </c>
      <c r="D598" s="22">
        <v>1.4492753623188399</v>
      </c>
      <c r="E598" s="22"/>
      <c r="F598" s="15">
        <f t="shared" si="16"/>
        <v>0</v>
      </c>
      <c r="G598" s="23"/>
      <c r="H598" s="77">
        <f t="shared" si="17"/>
        <v>0</v>
      </c>
      <c r="I598" s="23"/>
    </row>
    <row r="599" spans="1:9" ht="15" customHeight="1">
      <c r="A599" s="94" t="s">
        <v>543</v>
      </c>
      <c r="B599" s="94"/>
      <c r="C599" s="94"/>
      <c r="D599" s="94"/>
      <c r="E599" s="80"/>
      <c r="F599" s="86"/>
      <c r="G599" s="93"/>
      <c r="H599" s="88"/>
      <c r="I599" s="93"/>
    </row>
    <row r="600" spans="1:9" ht="15.75">
      <c r="A600" s="20">
        <v>561</v>
      </c>
      <c r="B600" s="12" t="s">
        <v>544</v>
      </c>
      <c r="C600" s="26" t="s">
        <v>2</v>
      </c>
      <c r="D600" s="28">
        <v>11.1111111111111</v>
      </c>
      <c r="E600" s="28"/>
      <c r="F600" s="15">
        <f t="shared" si="16"/>
        <v>0</v>
      </c>
      <c r="G600" s="21"/>
      <c r="H600" s="77">
        <f t="shared" si="17"/>
        <v>0</v>
      </c>
      <c r="I600" s="21"/>
    </row>
    <row r="601" spans="1:9" ht="15.75">
      <c r="A601" s="20">
        <v>562</v>
      </c>
      <c r="B601" s="12" t="s">
        <v>545</v>
      </c>
      <c r="C601" s="26" t="s">
        <v>2</v>
      </c>
      <c r="D601" s="28">
        <v>11.111111111111111</v>
      </c>
      <c r="E601" s="28"/>
      <c r="F601" s="15">
        <f t="shared" si="16"/>
        <v>0</v>
      </c>
      <c r="G601" s="21"/>
      <c r="H601" s="77">
        <f t="shared" si="17"/>
        <v>0</v>
      </c>
      <c r="I601" s="21"/>
    </row>
    <row r="602" spans="1:9" ht="15.75">
      <c r="A602" s="20">
        <v>563</v>
      </c>
      <c r="B602" s="12" t="s">
        <v>546</v>
      </c>
      <c r="C602" s="26" t="s">
        <v>2</v>
      </c>
      <c r="D602" s="28">
        <v>11.111111111111111</v>
      </c>
      <c r="E602" s="28"/>
      <c r="F602" s="15">
        <f t="shared" si="16"/>
        <v>0</v>
      </c>
      <c r="G602" s="21"/>
      <c r="H602" s="77">
        <f t="shared" si="17"/>
        <v>0</v>
      </c>
      <c r="I602" s="21"/>
    </row>
    <row r="603" spans="1:9" ht="15.75">
      <c r="A603" s="20">
        <v>564</v>
      </c>
      <c r="B603" s="12" t="s">
        <v>548</v>
      </c>
      <c r="C603" s="26" t="s">
        <v>2</v>
      </c>
      <c r="D603" s="28">
        <v>11.111111111111111</v>
      </c>
      <c r="E603" s="28"/>
      <c r="F603" s="15">
        <f t="shared" si="16"/>
        <v>0</v>
      </c>
      <c r="G603" s="21"/>
      <c r="H603" s="77">
        <f t="shared" si="17"/>
        <v>0</v>
      </c>
      <c r="I603" s="21"/>
    </row>
    <row r="604" spans="1:9" ht="15.75">
      <c r="A604" s="20">
        <v>565</v>
      </c>
      <c r="B604" s="12" t="s">
        <v>549</v>
      </c>
      <c r="C604" s="26" t="s">
        <v>2</v>
      </c>
      <c r="D604" s="28">
        <v>11.111111111111111</v>
      </c>
      <c r="E604" s="28"/>
      <c r="F604" s="15">
        <f t="shared" si="16"/>
        <v>0</v>
      </c>
      <c r="G604" s="21"/>
      <c r="H604" s="77">
        <f t="shared" si="17"/>
        <v>0</v>
      </c>
      <c r="I604" s="21"/>
    </row>
    <row r="605" spans="1:9" ht="15.75">
      <c r="A605" s="20">
        <v>566</v>
      </c>
      <c r="B605" s="12" t="s">
        <v>547</v>
      </c>
      <c r="C605" s="26" t="s">
        <v>2</v>
      </c>
      <c r="D605" s="28">
        <v>11.111111111111111</v>
      </c>
      <c r="E605" s="28"/>
      <c r="F605" s="15">
        <f t="shared" si="16"/>
        <v>0</v>
      </c>
      <c r="G605" s="21"/>
      <c r="H605" s="77">
        <f t="shared" si="17"/>
        <v>0</v>
      </c>
      <c r="I605" s="21"/>
    </row>
    <row r="606" spans="1:9" ht="15.75">
      <c r="A606" s="20">
        <v>567</v>
      </c>
      <c r="B606" s="12" t="s">
        <v>551</v>
      </c>
      <c r="C606" s="26" t="s">
        <v>2</v>
      </c>
      <c r="D606" s="28">
        <v>11.111111111111111</v>
      </c>
      <c r="E606" s="28"/>
      <c r="F606" s="15">
        <f t="shared" si="16"/>
        <v>0</v>
      </c>
      <c r="G606" s="21"/>
      <c r="H606" s="77">
        <f t="shared" si="17"/>
        <v>0</v>
      </c>
      <c r="I606" s="21"/>
    </row>
    <row r="607" spans="1:9" ht="15.75">
      <c r="A607" s="20">
        <v>568</v>
      </c>
      <c r="B607" s="12" t="s">
        <v>550</v>
      </c>
      <c r="C607" s="26" t="s">
        <v>2</v>
      </c>
      <c r="D607" s="28">
        <v>11.111111111111111</v>
      </c>
      <c r="E607" s="28"/>
      <c r="F607" s="15">
        <f t="shared" si="16"/>
        <v>0</v>
      </c>
      <c r="G607" s="21"/>
      <c r="H607" s="77">
        <f t="shared" si="17"/>
        <v>0</v>
      </c>
      <c r="I607" s="21"/>
    </row>
    <row r="608" spans="1:9" ht="15.75">
      <c r="A608" s="20">
        <v>569</v>
      </c>
      <c r="B608" s="12" t="s">
        <v>552</v>
      </c>
      <c r="C608" s="26" t="s">
        <v>2</v>
      </c>
      <c r="D608" s="28">
        <v>11.111111111111111</v>
      </c>
      <c r="E608" s="28"/>
      <c r="F608" s="15">
        <f>E608*D608</f>
        <v>0</v>
      </c>
      <c r="G608" s="21"/>
      <c r="H608" s="77">
        <f t="shared" si="17"/>
        <v>0</v>
      </c>
      <c r="I608" s="21"/>
    </row>
    <row r="609" spans="1:9" ht="27.75" customHeight="1">
      <c r="A609" s="105" t="s">
        <v>555</v>
      </c>
      <c r="B609" s="106"/>
      <c r="C609" s="106"/>
      <c r="D609" s="106"/>
      <c r="E609" s="107"/>
      <c r="F609" s="15">
        <f>SUM(F8:F608)</f>
        <v>0</v>
      </c>
      <c r="G609" s="49"/>
      <c r="H609" s="78">
        <f>SUM(H8:H608)</f>
        <v>0</v>
      </c>
      <c r="I609" s="49"/>
    </row>
    <row r="610" spans="1:9" ht="27.75" customHeight="1">
      <c r="A610" s="50"/>
      <c r="B610" s="50"/>
      <c r="C610" s="50"/>
      <c r="D610" s="50"/>
      <c r="E610" s="50"/>
      <c r="F610" s="51"/>
      <c r="G610" s="51"/>
      <c r="H610" s="51"/>
      <c r="I610" s="51"/>
    </row>
    <row r="611" spans="1:9" ht="27.75" customHeight="1">
      <c r="A611" s="50"/>
      <c r="B611" s="57" t="s">
        <v>559</v>
      </c>
      <c r="C611" s="130" t="s">
        <v>649</v>
      </c>
      <c r="D611" s="130"/>
      <c r="E611" s="130"/>
      <c r="F611" s="130"/>
      <c r="G611" s="130"/>
      <c r="H611" s="130"/>
      <c r="I611" s="130"/>
    </row>
    <row r="612" spans="1:9" ht="39.75" customHeight="1">
      <c r="A612" s="50"/>
      <c r="B612" s="57"/>
      <c r="C612" s="130"/>
      <c r="D612" s="130"/>
      <c r="E612" s="130"/>
      <c r="F612" s="130"/>
      <c r="G612" s="130"/>
      <c r="H612" s="130"/>
      <c r="I612" s="130"/>
    </row>
    <row r="613" spans="1:9" ht="11.25" customHeight="1" thickBot="1">
      <c r="A613" s="50"/>
      <c r="B613" s="57"/>
      <c r="C613" s="114"/>
      <c r="D613" s="114"/>
      <c r="E613" s="114"/>
      <c r="F613" s="114"/>
      <c r="G613" s="114"/>
      <c r="H613" s="114"/>
      <c r="I613" s="114"/>
    </row>
    <row r="614" spans="1:9" s="55" customFormat="1" ht="61.5" customHeight="1">
      <c r="A614" s="53"/>
      <c r="B614" s="54"/>
      <c r="C614" s="58" t="s">
        <v>522</v>
      </c>
      <c r="D614" s="127" t="s">
        <v>558</v>
      </c>
      <c r="E614" s="128"/>
      <c r="F614" s="129"/>
      <c r="G614" s="58" t="s">
        <v>528</v>
      </c>
      <c r="H614" s="58" t="s">
        <v>542</v>
      </c>
      <c r="I614" s="59" t="s">
        <v>654</v>
      </c>
    </row>
    <row r="615" spans="1:9" s="55" customFormat="1" ht="48" customHeight="1">
      <c r="A615" s="53"/>
      <c r="B615" s="54"/>
      <c r="C615" s="47">
        <v>1</v>
      </c>
      <c r="D615" s="112">
        <v>75</v>
      </c>
      <c r="E615" s="113"/>
      <c r="F615" s="47">
        <v>1000</v>
      </c>
      <c r="G615" s="47" t="s">
        <v>650</v>
      </c>
      <c r="H615" s="48"/>
      <c r="I615" s="56"/>
    </row>
    <row r="616" spans="1:9" s="55" customFormat="1" ht="51" customHeight="1">
      <c r="A616" s="53"/>
      <c r="B616" s="54"/>
      <c r="C616" s="47">
        <v>2</v>
      </c>
      <c r="D616" s="112">
        <v>50</v>
      </c>
      <c r="E616" s="113"/>
      <c r="F616" s="47">
        <v>750</v>
      </c>
      <c r="G616" s="47" t="s">
        <v>651</v>
      </c>
      <c r="H616" s="48"/>
      <c r="I616" s="56"/>
    </row>
    <row r="617" spans="1:9" s="55" customFormat="1" ht="53.25" customHeight="1">
      <c r="A617" s="53"/>
      <c r="B617" s="54"/>
      <c r="C617" s="47">
        <v>3</v>
      </c>
      <c r="D617" s="112">
        <v>30</v>
      </c>
      <c r="E617" s="113"/>
      <c r="F617" s="47">
        <v>500</v>
      </c>
      <c r="G617" s="47" t="s">
        <v>652</v>
      </c>
      <c r="H617" s="48"/>
      <c r="I617" s="56"/>
    </row>
    <row r="618" spans="1:9" s="55" customFormat="1" ht="69.75" customHeight="1">
      <c r="A618" s="53"/>
      <c r="B618" s="54"/>
      <c r="C618" s="47">
        <v>4</v>
      </c>
      <c r="D618" s="112">
        <v>20</v>
      </c>
      <c r="E618" s="113"/>
      <c r="F618" s="47">
        <v>300</v>
      </c>
      <c r="G618" s="47" t="s">
        <v>653</v>
      </c>
      <c r="H618" s="48"/>
      <c r="I618" s="56"/>
    </row>
    <row r="619" spans="1:9" s="55" customFormat="1" ht="42" customHeight="1">
      <c r="A619" s="53"/>
      <c r="B619" s="54"/>
      <c r="C619" s="132" t="s">
        <v>555</v>
      </c>
      <c r="D619" s="133"/>
      <c r="E619" s="133"/>
      <c r="F619" s="133"/>
      <c r="G619" s="134"/>
      <c r="H619" s="60">
        <f>H615*D615+H616*D616+H617*D617+H618*D618</f>
        <v>0</v>
      </c>
      <c r="I619" s="60">
        <f>I615*F615+I616*F616+I617*F617+I618*F618</f>
        <v>0</v>
      </c>
    </row>
    <row r="620" spans="1:9" ht="39" customHeight="1">
      <c r="A620" s="50"/>
      <c r="B620" s="50"/>
      <c r="C620" s="105" t="s">
        <v>560</v>
      </c>
      <c r="D620" s="106"/>
      <c r="E620" s="106"/>
      <c r="F620" s="106"/>
      <c r="G620" s="107"/>
      <c r="H620" s="108">
        <f>H619+I619</f>
        <v>0</v>
      </c>
      <c r="I620" s="109"/>
    </row>
    <row r="621" spans="1:9" ht="39" customHeight="1">
      <c r="A621" s="50"/>
      <c r="B621" s="50"/>
      <c r="C621" s="105" t="s">
        <v>3</v>
      </c>
      <c r="D621" s="106"/>
      <c r="E621" s="106"/>
      <c r="F621" s="106"/>
      <c r="G621" s="107"/>
      <c r="H621" s="108"/>
      <c r="I621" s="109"/>
    </row>
    <row r="622" spans="1:9" ht="39" customHeight="1">
      <c r="A622" s="50"/>
      <c r="B622" s="50"/>
      <c r="C622" s="105" t="s">
        <v>561</v>
      </c>
      <c r="D622" s="106"/>
      <c r="E622" s="106"/>
      <c r="F622" s="106"/>
      <c r="G622" s="107"/>
      <c r="H622" s="108">
        <f>H620+H621</f>
        <v>0</v>
      </c>
      <c r="I622" s="109"/>
    </row>
    <row r="623" spans="1:9" ht="159" customHeight="1">
      <c r="A623" s="110" t="s">
        <v>648</v>
      </c>
      <c r="B623" s="111"/>
      <c r="C623" s="111"/>
      <c r="D623" s="111"/>
      <c r="E623" s="111"/>
      <c r="F623" s="111"/>
      <c r="G623" s="111"/>
      <c r="H623" s="111"/>
      <c r="I623" s="111"/>
    </row>
    <row r="624" spans="1:9" ht="27.75" customHeight="1">
      <c r="A624" s="50"/>
      <c r="B624" s="50"/>
      <c r="C624" s="50"/>
      <c r="D624" s="50"/>
      <c r="E624" s="50"/>
      <c r="F624" s="50"/>
      <c r="G624" s="50"/>
      <c r="H624" s="51"/>
      <c r="I624" s="51"/>
    </row>
    <row r="625" spans="1:11" ht="28.5" customHeight="1" thickBot="1">
      <c r="I625" s="131" t="s">
        <v>575</v>
      </c>
      <c r="J625" s="131"/>
      <c r="K625" s="131"/>
    </row>
    <row r="626" spans="1:11" ht="28.5" customHeight="1">
      <c r="A626" s="102" t="s">
        <v>521</v>
      </c>
      <c r="B626" s="103"/>
      <c r="C626" s="104"/>
      <c r="D626" s="99" t="s">
        <v>529</v>
      </c>
      <c r="E626" s="100"/>
      <c r="F626" s="100"/>
      <c r="G626" s="100"/>
      <c r="H626" s="100"/>
      <c r="I626" s="100"/>
      <c r="J626" s="100"/>
      <c r="K626" s="101"/>
    </row>
    <row r="627" spans="1:11" ht="63.75">
      <c r="A627" s="29" t="s">
        <v>522</v>
      </c>
      <c r="B627" s="30" t="s">
        <v>527</v>
      </c>
      <c r="C627" s="30" t="s">
        <v>523</v>
      </c>
      <c r="D627" s="30" t="s">
        <v>524</v>
      </c>
      <c r="E627" s="30" t="s">
        <v>576</v>
      </c>
      <c r="F627" s="30" t="s">
        <v>424</v>
      </c>
      <c r="G627" s="30" t="s">
        <v>436</v>
      </c>
      <c r="H627" s="30" t="s">
        <v>471</v>
      </c>
      <c r="I627" s="30" t="s">
        <v>484</v>
      </c>
      <c r="J627" s="30" t="s">
        <v>494</v>
      </c>
      <c r="K627" s="31" t="s">
        <v>504</v>
      </c>
    </row>
    <row r="628" spans="1:11" ht="16.5" customHeight="1">
      <c r="A628" s="32">
        <v>1</v>
      </c>
      <c r="B628" s="33">
        <v>20</v>
      </c>
      <c r="C628" s="33" t="s">
        <v>525</v>
      </c>
      <c r="D628" s="34"/>
      <c r="E628" s="34"/>
      <c r="F628" s="35"/>
      <c r="G628" s="35"/>
      <c r="H628" s="35"/>
      <c r="I628" s="35"/>
      <c r="J628" s="35"/>
      <c r="K628" s="36"/>
    </row>
    <row r="629" spans="1:11" ht="16.5" customHeight="1">
      <c r="A629" s="32">
        <v>2</v>
      </c>
      <c r="B629" s="33">
        <v>25</v>
      </c>
      <c r="C629" s="33" t="s">
        <v>525</v>
      </c>
      <c r="D629" s="34"/>
      <c r="E629" s="34"/>
      <c r="F629" s="35"/>
      <c r="G629" s="35"/>
      <c r="H629" s="35"/>
      <c r="I629" s="35"/>
      <c r="J629" s="35"/>
      <c r="K629" s="36"/>
    </row>
    <row r="630" spans="1:11" ht="16.5" customHeight="1">
      <c r="A630" s="32">
        <v>3</v>
      </c>
      <c r="B630" s="33">
        <v>32</v>
      </c>
      <c r="C630" s="33" t="s">
        <v>525</v>
      </c>
      <c r="D630" s="34"/>
      <c r="E630" s="34"/>
      <c r="F630" s="35"/>
      <c r="G630" s="35"/>
      <c r="H630" s="35"/>
      <c r="I630" s="35"/>
      <c r="J630" s="35"/>
      <c r="K630" s="36"/>
    </row>
    <row r="631" spans="1:11" ht="16.5" customHeight="1">
      <c r="A631" s="32">
        <v>4</v>
      </c>
      <c r="B631" s="26">
        <v>40</v>
      </c>
      <c r="C631" s="33" t="s">
        <v>525</v>
      </c>
      <c r="D631" s="34"/>
      <c r="E631" s="34"/>
      <c r="F631" s="35"/>
      <c r="G631" s="35"/>
      <c r="H631" s="35"/>
      <c r="I631" s="35"/>
      <c r="J631" s="35"/>
      <c r="K631" s="36"/>
    </row>
    <row r="632" spans="1:11" ht="16.5" customHeight="1">
      <c r="A632" s="32">
        <v>5</v>
      </c>
      <c r="B632" s="26">
        <v>50</v>
      </c>
      <c r="C632" s="33" t="s">
        <v>525</v>
      </c>
      <c r="D632" s="34"/>
      <c r="E632" s="34"/>
      <c r="F632" s="35"/>
      <c r="G632" s="35"/>
      <c r="H632" s="35"/>
      <c r="I632" s="35"/>
      <c r="J632" s="35"/>
      <c r="K632" s="36"/>
    </row>
    <row r="633" spans="1:11" ht="16.5" customHeight="1">
      <c r="A633" s="32">
        <v>6</v>
      </c>
      <c r="B633" s="26">
        <v>63</v>
      </c>
      <c r="C633" s="33" t="s">
        <v>525</v>
      </c>
      <c r="D633" s="34"/>
      <c r="E633" s="34"/>
      <c r="F633" s="35"/>
      <c r="G633" s="35"/>
      <c r="H633" s="35"/>
      <c r="I633" s="35"/>
      <c r="J633" s="35"/>
      <c r="K633" s="36"/>
    </row>
    <row r="634" spans="1:11" ht="16.5" customHeight="1">
      <c r="A634" s="32">
        <v>7</v>
      </c>
      <c r="B634" s="26">
        <v>75</v>
      </c>
      <c r="C634" s="33" t="s">
        <v>525</v>
      </c>
      <c r="D634" s="34"/>
      <c r="E634" s="34"/>
      <c r="F634" s="35"/>
      <c r="G634" s="35"/>
      <c r="H634" s="35"/>
      <c r="I634" s="35"/>
      <c r="J634" s="35"/>
      <c r="K634" s="36"/>
    </row>
    <row r="635" spans="1:11" ht="16.5" customHeight="1">
      <c r="A635" s="32">
        <v>8</v>
      </c>
      <c r="B635" s="26">
        <v>90</v>
      </c>
      <c r="C635" s="33" t="s">
        <v>525</v>
      </c>
      <c r="D635" s="34"/>
      <c r="E635" s="34"/>
      <c r="F635" s="35"/>
      <c r="G635" s="35"/>
      <c r="H635" s="35"/>
      <c r="I635" s="35"/>
      <c r="J635" s="35"/>
      <c r="K635" s="36"/>
    </row>
    <row r="636" spans="1:11" ht="16.5" customHeight="1">
      <c r="A636" s="32">
        <v>9</v>
      </c>
      <c r="B636" s="26">
        <v>110</v>
      </c>
      <c r="C636" s="33" t="s">
        <v>525</v>
      </c>
      <c r="D636" s="34"/>
      <c r="E636" s="34"/>
      <c r="F636" s="35"/>
      <c r="G636" s="35"/>
      <c r="H636" s="35"/>
      <c r="I636" s="35"/>
      <c r="J636" s="35"/>
      <c r="K636" s="36"/>
    </row>
    <row r="637" spans="1:11" ht="16.5" customHeight="1">
      <c r="A637" s="32">
        <v>10</v>
      </c>
      <c r="B637" s="26">
        <v>125</v>
      </c>
      <c r="C637" s="33" t="s">
        <v>525</v>
      </c>
      <c r="D637" s="34"/>
      <c r="E637" s="34"/>
      <c r="F637" s="35"/>
      <c r="G637" s="35"/>
      <c r="H637" s="35"/>
      <c r="I637" s="35"/>
      <c r="J637" s="35"/>
      <c r="K637" s="36"/>
    </row>
    <row r="638" spans="1:11" ht="16.5" customHeight="1">
      <c r="A638" s="32">
        <v>11</v>
      </c>
      <c r="B638" s="26">
        <v>140</v>
      </c>
      <c r="C638" s="33" t="s">
        <v>525</v>
      </c>
      <c r="D638" s="34"/>
      <c r="E638" s="34"/>
      <c r="F638" s="35"/>
      <c r="G638" s="35"/>
      <c r="H638" s="35"/>
      <c r="I638" s="35"/>
      <c r="J638" s="35"/>
      <c r="K638" s="36"/>
    </row>
    <row r="639" spans="1:11" ht="16.5" customHeight="1">
      <c r="A639" s="32">
        <v>12</v>
      </c>
      <c r="B639" s="26">
        <v>160</v>
      </c>
      <c r="C639" s="33" t="s">
        <v>525</v>
      </c>
      <c r="D639" s="34"/>
      <c r="E639" s="34"/>
      <c r="F639" s="35"/>
      <c r="G639" s="35"/>
      <c r="H639" s="35"/>
      <c r="I639" s="35"/>
      <c r="J639" s="35"/>
      <c r="K639" s="36"/>
    </row>
    <row r="640" spans="1:11" ht="16.5" customHeight="1">
      <c r="A640" s="32">
        <v>13</v>
      </c>
      <c r="B640" s="26">
        <v>200</v>
      </c>
      <c r="C640" s="33" t="s">
        <v>525</v>
      </c>
      <c r="D640" s="34"/>
      <c r="E640" s="34"/>
      <c r="F640" s="35"/>
      <c r="G640" s="35"/>
      <c r="H640" s="35"/>
      <c r="I640" s="35"/>
      <c r="J640" s="35"/>
      <c r="K640" s="36"/>
    </row>
    <row r="641" spans="1:11" ht="16.5" customHeight="1">
      <c r="A641" s="32">
        <v>14</v>
      </c>
      <c r="B641" s="26">
        <v>225</v>
      </c>
      <c r="C641" s="33" t="s">
        <v>525</v>
      </c>
      <c r="D641" s="34"/>
      <c r="E641" s="34"/>
      <c r="F641" s="35"/>
      <c r="G641" s="35"/>
      <c r="H641" s="35"/>
      <c r="I641" s="35"/>
      <c r="J641" s="35"/>
      <c r="K641" s="36"/>
    </row>
    <row r="642" spans="1:11" ht="16.5" customHeight="1">
      <c r="A642" s="32">
        <v>15</v>
      </c>
      <c r="B642" s="26">
        <v>250</v>
      </c>
      <c r="C642" s="33" t="s">
        <v>525</v>
      </c>
      <c r="D642" s="34"/>
      <c r="E642" s="34"/>
      <c r="F642" s="35"/>
      <c r="G642" s="35"/>
      <c r="H642" s="35"/>
      <c r="I642" s="35"/>
      <c r="J642" s="35"/>
      <c r="K642" s="36"/>
    </row>
    <row r="643" spans="1:11" ht="16.5" customHeight="1" thickBot="1">
      <c r="A643" s="37">
        <v>16</v>
      </c>
      <c r="B643" s="38">
        <v>315</v>
      </c>
      <c r="C643" s="39" t="s">
        <v>525</v>
      </c>
      <c r="D643" s="40"/>
      <c r="E643" s="40"/>
      <c r="F643" s="41"/>
      <c r="G643" s="41"/>
      <c r="H643" s="41"/>
      <c r="I643" s="41"/>
      <c r="J643" s="41"/>
      <c r="K643" s="42"/>
    </row>
    <row r="644" spans="1:11" ht="24" customHeight="1" thickBot="1">
      <c r="A644" s="135" t="s">
        <v>526</v>
      </c>
      <c r="B644" s="136"/>
      <c r="C644" s="137"/>
      <c r="D644" s="43">
        <f>D628+D629+D630+D631+D632+D633+D634+D635+D636+D637+D638+D639+D640+D641+D642+D643</f>
        <v>0</v>
      </c>
      <c r="E644" s="43">
        <f t="shared" ref="E644:K644" si="18">E628+E629+E630+E631+E632+E633+E634+E635+E636+E637+E638+E639+E640+E641+E642+E643</f>
        <v>0</v>
      </c>
      <c r="F644" s="44">
        <f t="shared" si="18"/>
        <v>0</v>
      </c>
      <c r="G644" s="44">
        <f t="shared" si="18"/>
        <v>0</v>
      </c>
      <c r="H644" s="44">
        <f t="shared" si="18"/>
        <v>0</v>
      </c>
      <c r="I644" s="44">
        <f t="shared" si="18"/>
        <v>0</v>
      </c>
      <c r="J644" s="44">
        <f t="shared" si="18"/>
        <v>0</v>
      </c>
      <c r="K644" s="45">
        <f t="shared" si="18"/>
        <v>0</v>
      </c>
    </row>
    <row r="645" spans="1:11" ht="27" customHeight="1">
      <c r="A645" s="138" t="s">
        <v>530</v>
      </c>
      <c r="B645" s="139"/>
      <c r="C645" s="140"/>
      <c r="D645" s="118">
        <f>D644+F644+G644+H644+I644+J644+K644</f>
        <v>0</v>
      </c>
      <c r="E645" s="119"/>
      <c r="F645" s="119"/>
      <c r="G645" s="119"/>
      <c r="H645" s="119"/>
      <c r="I645" s="119"/>
      <c r="J645" s="119"/>
      <c r="K645" s="120"/>
    </row>
    <row r="646" spans="1:11" ht="27" customHeight="1">
      <c r="A646" s="141" t="s">
        <v>3</v>
      </c>
      <c r="B646" s="142"/>
      <c r="C646" s="143"/>
      <c r="D646" s="121"/>
      <c r="E646" s="122"/>
      <c r="F646" s="122"/>
      <c r="G646" s="122"/>
      <c r="H646" s="122"/>
      <c r="I646" s="122"/>
      <c r="J646" s="122"/>
      <c r="K646" s="123"/>
    </row>
    <row r="647" spans="1:11" ht="27" customHeight="1" thickBot="1">
      <c r="A647" s="144" t="s">
        <v>531</v>
      </c>
      <c r="B647" s="145"/>
      <c r="C647" s="146"/>
      <c r="D647" s="124">
        <f>D645+D646</f>
        <v>0</v>
      </c>
      <c r="E647" s="125"/>
      <c r="F647" s="125"/>
      <c r="G647" s="125"/>
      <c r="H647" s="125"/>
      <c r="I647" s="125"/>
      <c r="J647" s="125"/>
      <c r="K647" s="126"/>
    </row>
    <row r="648" spans="1:11" ht="15" customHeight="1">
      <c r="A648" s="46"/>
      <c r="B648" s="46"/>
      <c r="C648" s="46"/>
      <c r="D648" s="46"/>
      <c r="E648" s="46"/>
      <c r="F648" s="46"/>
    </row>
    <row r="649" spans="1:11" ht="65.25" customHeight="1">
      <c r="A649" s="110" t="s">
        <v>577</v>
      </c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</row>
    <row r="650" spans="1:11" ht="48.75" customHeight="1" thickBot="1">
      <c r="A650" s="114" t="s">
        <v>532</v>
      </c>
      <c r="B650" s="114"/>
      <c r="C650" s="114"/>
      <c r="D650" s="114"/>
      <c r="E650" s="114"/>
      <c r="F650" s="114"/>
      <c r="G650" s="114"/>
      <c r="H650" s="114"/>
    </row>
    <row r="651" spans="1:11" ht="47.25" customHeight="1">
      <c r="A651" s="1" t="s">
        <v>522</v>
      </c>
      <c r="B651" s="155" t="s">
        <v>0</v>
      </c>
      <c r="C651" s="156"/>
      <c r="D651" s="149" t="s">
        <v>533</v>
      </c>
      <c r="E651" s="149"/>
      <c r="F651" s="149"/>
      <c r="G651" s="149" t="s">
        <v>655</v>
      </c>
      <c r="H651" s="150"/>
    </row>
    <row r="652" spans="1:11" ht="68.25" customHeight="1" thickBot="1">
      <c r="A652" s="2">
        <v>1</v>
      </c>
      <c r="B652" s="153" t="s">
        <v>563</v>
      </c>
      <c r="C652" s="154"/>
      <c r="D652" s="151"/>
      <c r="E652" s="151"/>
      <c r="F652" s="151"/>
      <c r="G652" s="151"/>
      <c r="H652" s="152"/>
    </row>
    <row r="653" spans="1:11" ht="42" customHeight="1">
      <c r="A653" s="6"/>
      <c r="B653" s="6"/>
      <c r="C653" s="6"/>
      <c r="D653" s="6"/>
      <c r="E653" s="6"/>
    </row>
    <row r="654" spans="1:11" ht="44.25" customHeight="1">
      <c r="A654" s="6"/>
      <c r="B654" s="6"/>
      <c r="C654" s="6"/>
      <c r="D654" s="6"/>
      <c r="E654" s="6"/>
    </row>
    <row r="655" spans="1:11" ht="45" customHeight="1">
      <c r="A655" s="6"/>
      <c r="B655" s="147" t="s">
        <v>568</v>
      </c>
      <c r="C655" s="147"/>
      <c r="D655" s="147"/>
      <c r="E655" s="52"/>
      <c r="G655" s="147" t="s">
        <v>569</v>
      </c>
      <c r="H655" s="147"/>
      <c r="I655" s="147"/>
      <c r="J655" s="147"/>
    </row>
    <row r="656" spans="1:11" ht="19.5" customHeight="1">
      <c r="A656" s="6"/>
      <c r="B656" s="148" t="s">
        <v>570</v>
      </c>
      <c r="C656" s="148"/>
      <c r="D656" s="148"/>
      <c r="E656" s="76"/>
      <c r="F656" s="75"/>
      <c r="G656" s="148" t="s">
        <v>571</v>
      </c>
      <c r="H656" s="148"/>
      <c r="I656" s="148"/>
      <c r="J656" s="148"/>
    </row>
    <row r="657" spans="1:5" ht="27.75" customHeight="1">
      <c r="A657" s="6"/>
      <c r="B657" s="6"/>
      <c r="C657" s="6"/>
      <c r="D657" s="6"/>
      <c r="E657" s="6"/>
    </row>
    <row r="658" spans="1:5">
      <c r="A658" s="6"/>
      <c r="B658" s="6"/>
      <c r="C658" s="6"/>
      <c r="D658" s="6"/>
      <c r="E658" s="6"/>
    </row>
    <row r="659" spans="1:5">
      <c r="A659" s="6"/>
      <c r="B659" s="6"/>
      <c r="C659" s="6"/>
      <c r="D659" s="6"/>
      <c r="E659" s="6"/>
    </row>
  </sheetData>
  <autoFilter ref="A4:M609"/>
  <mergeCells count="74">
    <mergeCell ref="A647:C647"/>
    <mergeCell ref="B655:D655"/>
    <mergeCell ref="G655:J655"/>
    <mergeCell ref="B656:D656"/>
    <mergeCell ref="G656:J656"/>
    <mergeCell ref="G651:H651"/>
    <mergeCell ref="G652:H652"/>
    <mergeCell ref="B652:C652"/>
    <mergeCell ref="B651:C651"/>
    <mergeCell ref="D651:F651"/>
    <mergeCell ref="D652:F652"/>
    <mergeCell ref="A649:K649"/>
    <mergeCell ref="A504:D504"/>
    <mergeCell ref="H621:I621"/>
    <mergeCell ref="H622:I622"/>
    <mergeCell ref="G2:I2"/>
    <mergeCell ref="A650:H650"/>
    <mergeCell ref="A6:I6"/>
    <mergeCell ref="D645:K645"/>
    <mergeCell ref="D646:K646"/>
    <mergeCell ref="D647:K647"/>
    <mergeCell ref="D614:F614"/>
    <mergeCell ref="C611:I613"/>
    <mergeCell ref="I625:K625"/>
    <mergeCell ref="C619:G619"/>
    <mergeCell ref="A644:C644"/>
    <mergeCell ref="A645:C645"/>
    <mergeCell ref="A646:C646"/>
    <mergeCell ref="A394:D394"/>
    <mergeCell ref="A410:D410"/>
    <mergeCell ref="A428:D428"/>
    <mergeCell ref="A448:D448"/>
    <mergeCell ref="A464:D464"/>
    <mergeCell ref="A599:D599"/>
    <mergeCell ref="D626:K626"/>
    <mergeCell ref="A572:D572"/>
    <mergeCell ref="A583:D583"/>
    <mergeCell ref="A626:C626"/>
    <mergeCell ref="C620:G620"/>
    <mergeCell ref="H620:I620"/>
    <mergeCell ref="C621:G621"/>
    <mergeCell ref="C622:G622"/>
    <mergeCell ref="A623:I623"/>
    <mergeCell ref="A609:E609"/>
    <mergeCell ref="D615:E615"/>
    <mergeCell ref="D616:E616"/>
    <mergeCell ref="D617:E617"/>
    <mergeCell ref="D618:E618"/>
    <mergeCell ref="A43:D43"/>
    <mergeCell ref="A369:D369"/>
    <mergeCell ref="A380:D380"/>
    <mergeCell ref="A333:D333"/>
    <mergeCell ref="A342:D342"/>
    <mergeCell ref="A353:D353"/>
    <mergeCell ref="A360:D360"/>
    <mergeCell ref="A79:D79"/>
    <mergeCell ref="A70:D70"/>
    <mergeCell ref="A61:D61"/>
    <mergeCell ref="A524:D524"/>
    <mergeCell ref="G1:I1"/>
    <mergeCell ref="A3:I3"/>
    <mergeCell ref="A325:D325"/>
    <mergeCell ref="A295:D295"/>
    <mergeCell ref="A284:D284"/>
    <mergeCell ref="A274:D274"/>
    <mergeCell ref="A265:D265"/>
    <mergeCell ref="A227:D227"/>
    <mergeCell ref="A203:D203"/>
    <mergeCell ref="A182:D182"/>
    <mergeCell ref="A171:D171"/>
    <mergeCell ref="A25:D25"/>
    <mergeCell ref="A254:D254"/>
    <mergeCell ref="A317:D317"/>
    <mergeCell ref="A7:D7"/>
  </mergeCells>
  <pageMargins left="0.27010000000000001" right="0.1701" top="0.58390000000000009" bottom="0.56380000000000008" header="0.19020000000000004" footer="0.1701"/>
  <pageSetup fitToWidth="0" fitToHeight="0" pageOrder="overThenDown" orientation="portrait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E9" sqref="E9"/>
    </sheetView>
  </sheetViews>
  <sheetFormatPr defaultRowHeight="14.25"/>
  <cols>
    <col min="1" max="1" width="9" style="70"/>
    <col min="2" max="2" width="23.625" style="70" customWidth="1"/>
    <col min="3" max="3" width="9" style="70"/>
    <col min="4" max="4" width="21" style="70" customWidth="1"/>
    <col min="5" max="6" width="14.75" style="70" customWidth="1"/>
    <col min="7" max="7" width="15" style="70" customWidth="1"/>
    <col min="8" max="8" width="20.5" style="70" customWidth="1"/>
    <col min="9" max="16384" width="9" style="70"/>
  </cols>
  <sheetData>
    <row r="1" spans="1:8" ht="42" customHeight="1">
      <c r="A1" s="68"/>
      <c r="B1" s="54"/>
      <c r="C1" s="54"/>
      <c r="D1" s="68"/>
      <c r="E1" s="69"/>
      <c r="F1" s="158" t="s">
        <v>557</v>
      </c>
      <c r="G1" s="158"/>
      <c r="H1" s="158"/>
    </row>
    <row r="2" spans="1:8" ht="15">
      <c r="A2" s="68"/>
      <c r="B2" s="54"/>
      <c r="C2" s="54"/>
      <c r="D2" s="68"/>
      <c r="E2" s="69"/>
      <c r="F2" s="159"/>
      <c r="G2" s="159"/>
      <c r="H2" s="159"/>
    </row>
    <row r="3" spans="1:8" ht="28.5" customHeight="1">
      <c r="A3" s="96" t="s">
        <v>7</v>
      </c>
      <c r="B3" s="96"/>
      <c r="C3" s="96"/>
      <c r="D3" s="96"/>
      <c r="E3" s="96"/>
      <c r="F3" s="96"/>
      <c r="G3" s="96"/>
      <c r="H3" s="96"/>
    </row>
    <row r="4" spans="1:8" ht="75.75" customHeight="1">
      <c r="A4" s="7" t="s">
        <v>4</v>
      </c>
      <c r="B4" s="7" t="s">
        <v>0</v>
      </c>
      <c r="C4" s="7" t="s">
        <v>1</v>
      </c>
      <c r="D4" s="8" t="s">
        <v>535</v>
      </c>
      <c r="E4" s="8" t="s">
        <v>539</v>
      </c>
      <c r="F4" s="8" t="s">
        <v>3</v>
      </c>
      <c r="G4" s="8" t="s">
        <v>6</v>
      </c>
      <c r="H4" s="8" t="s">
        <v>5</v>
      </c>
    </row>
    <row r="5" spans="1:8" ht="22.5" customHeight="1">
      <c r="A5" s="7">
        <v>1</v>
      </c>
      <c r="B5" s="7">
        <v>2</v>
      </c>
      <c r="C5" s="7">
        <v>3</v>
      </c>
      <c r="D5" s="7">
        <v>4</v>
      </c>
      <c r="E5" s="8" t="s">
        <v>553</v>
      </c>
      <c r="F5" s="8">
        <v>6</v>
      </c>
      <c r="G5" s="8" t="s">
        <v>554</v>
      </c>
      <c r="H5" s="8">
        <v>8</v>
      </c>
    </row>
    <row r="6" spans="1:8" ht="30.75" customHeight="1">
      <c r="A6" s="115" t="s">
        <v>564</v>
      </c>
      <c r="B6" s="116"/>
      <c r="C6" s="116"/>
      <c r="D6" s="116"/>
      <c r="E6" s="116"/>
      <c r="F6" s="116"/>
      <c r="G6" s="116"/>
      <c r="H6" s="117"/>
    </row>
    <row r="7" spans="1:8" s="67" customFormat="1" ht="73.5" customHeight="1">
      <c r="A7" s="61">
        <v>2.1</v>
      </c>
      <c r="B7" s="62" t="s">
        <v>565</v>
      </c>
      <c r="C7" s="63" t="s">
        <v>2</v>
      </c>
      <c r="D7" s="83">
        <v>13</v>
      </c>
      <c r="E7" s="64"/>
      <c r="F7" s="65"/>
      <c r="G7" s="66"/>
      <c r="H7" s="66"/>
    </row>
    <row r="8" spans="1:8" ht="50.25" customHeight="1">
      <c r="A8" s="160" t="s">
        <v>555</v>
      </c>
      <c r="B8" s="161"/>
      <c r="C8" s="161"/>
      <c r="D8" s="162"/>
      <c r="E8" s="71">
        <f>E7*D7</f>
        <v>0</v>
      </c>
      <c r="F8" s="72">
        <f>F7</f>
        <v>0</v>
      </c>
      <c r="G8" s="71">
        <f>G7</f>
        <v>0</v>
      </c>
      <c r="H8" s="71"/>
    </row>
    <row r="12" spans="1:8" ht="14.25" customHeight="1">
      <c r="B12" s="57" t="s">
        <v>566</v>
      </c>
      <c r="C12" s="157" t="s">
        <v>567</v>
      </c>
      <c r="D12" s="157"/>
      <c r="E12" s="157"/>
      <c r="F12" s="157"/>
      <c r="G12" s="157"/>
      <c r="H12" s="157"/>
    </row>
    <row r="13" spans="1:8" ht="14.25" customHeight="1">
      <c r="B13" s="57"/>
      <c r="C13" s="157"/>
      <c r="D13" s="157"/>
      <c r="E13" s="157"/>
      <c r="F13" s="157"/>
      <c r="G13" s="157"/>
      <c r="H13" s="157"/>
    </row>
    <row r="14" spans="1:8" ht="66.75" customHeight="1">
      <c r="B14" s="57"/>
      <c r="C14" s="157"/>
      <c r="D14" s="157"/>
      <c r="E14" s="157"/>
      <c r="F14" s="157"/>
      <c r="G14" s="157"/>
      <c r="H14" s="157"/>
    </row>
    <row r="15" spans="1:8" ht="56.25" customHeight="1">
      <c r="B15" s="73"/>
      <c r="C15" s="74" t="s">
        <v>522</v>
      </c>
      <c r="D15" s="74" t="s">
        <v>0</v>
      </c>
      <c r="E15" s="166" t="s">
        <v>542</v>
      </c>
      <c r="F15" s="166"/>
      <c r="G15" s="164" t="s">
        <v>656</v>
      </c>
      <c r="H15" s="164"/>
    </row>
    <row r="16" spans="1:8" ht="94.5" customHeight="1">
      <c r="B16" s="73"/>
      <c r="C16" s="47">
        <v>1</v>
      </c>
      <c r="D16" s="47" t="s">
        <v>647</v>
      </c>
      <c r="E16" s="167"/>
      <c r="F16" s="167"/>
      <c r="G16" s="165"/>
      <c r="H16" s="165"/>
    </row>
    <row r="21" spans="2:8">
      <c r="B21" s="163" t="s">
        <v>569</v>
      </c>
      <c r="C21" s="163"/>
      <c r="D21" s="163"/>
      <c r="F21" s="163" t="s">
        <v>573</v>
      </c>
      <c r="G21" s="163"/>
      <c r="H21" s="163"/>
    </row>
    <row r="22" spans="2:8">
      <c r="B22" s="163" t="s">
        <v>572</v>
      </c>
      <c r="C22" s="163"/>
      <c r="D22" s="163"/>
      <c r="F22" s="163" t="s">
        <v>571</v>
      </c>
      <c r="G22" s="163"/>
      <c r="H22" s="163"/>
    </row>
  </sheetData>
  <mergeCells count="14">
    <mergeCell ref="B22:D22"/>
    <mergeCell ref="F22:H22"/>
    <mergeCell ref="G15:H15"/>
    <mergeCell ref="G16:H16"/>
    <mergeCell ref="E15:F15"/>
    <mergeCell ref="E16:F16"/>
    <mergeCell ref="B21:D21"/>
    <mergeCell ref="F21:H21"/>
    <mergeCell ref="C12:H14"/>
    <mergeCell ref="F1:H1"/>
    <mergeCell ref="F2:H2"/>
    <mergeCell ref="A3:H3"/>
    <mergeCell ref="A6:H6"/>
    <mergeCell ref="A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Լոտ 1</vt:lpstr>
      <vt:lpstr>Լոտ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Andranik Kocharyan</dc:creator>
  <cp:lastModifiedBy>Anna Trdatyan</cp:lastModifiedBy>
  <cp:revision>56</cp:revision>
  <cp:lastPrinted>2022-07-27T10:35:46Z</cp:lastPrinted>
  <dcterms:created xsi:type="dcterms:W3CDTF">2009-04-16T11:32:48Z</dcterms:created>
  <dcterms:modified xsi:type="dcterms:W3CDTF">2023-02-21T13:19:14Z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