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 activeTab="3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</sheets>
  <externalReferences>
    <externalReference r:id="rId7"/>
  </externalReferences>
  <definedNames>
    <definedName name="_xlnm.Print_Area" localSheetId="5">'6'!$A$3:$F$12</definedName>
    <definedName name="Ամիս">'[1]All cars'!$C$258:$C$269</definedName>
  </definedName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3" l="1"/>
  <c r="F21" i="3"/>
  <c r="F20" i="3"/>
  <c r="F18" i="3"/>
  <c r="F17" i="3"/>
  <c r="F16" i="3"/>
  <c r="F15" i="3"/>
  <c r="F14" i="3"/>
  <c r="F12" i="3"/>
  <c r="F11" i="3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6" i="6" s="1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24" i="5" s="1"/>
  <c r="B13" i="4"/>
  <c r="B12" i="4"/>
  <c r="F9" i="3"/>
  <c r="F8" i="3"/>
  <c r="F7" i="3"/>
  <c r="F6" i="3"/>
  <c r="F5" i="3"/>
  <c r="B30" i="2"/>
  <c r="B29" i="2"/>
  <c r="G23" i="2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23" i="1" s="1"/>
</calcChain>
</file>

<file path=xl/sharedStrings.xml><?xml version="1.0" encoding="utf-8"?>
<sst xmlns="http://schemas.openxmlformats.org/spreadsheetml/2006/main" count="316" uniqueCount="159">
  <si>
    <t>Հավելված 1</t>
  </si>
  <si>
    <t>ԼՈՏ 1՝  1.1 Քարթիջների լիցքավորման ծառայություններ</t>
  </si>
  <si>
    <t>Հ/Հ</t>
  </si>
  <si>
    <t>Քարթրիջ</t>
  </si>
  <si>
    <t>Ռեսուրս</t>
  </si>
  <si>
    <t>Չ/Մ</t>
  </si>
  <si>
    <t>Քանակը*</t>
  </si>
  <si>
    <t>Միավոր գինը` առանց ԱԱՀ-ի*</t>
  </si>
  <si>
    <t>Ընդհանուր գինը՝ առանց ԱԱՀ-ի</t>
  </si>
  <si>
    <t>Canon 052</t>
  </si>
  <si>
    <t>հատ</t>
  </si>
  <si>
    <t>Canon 052h</t>
  </si>
  <si>
    <t>Canon 712</t>
  </si>
  <si>
    <t>Canon 728</t>
  </si>
  <si>
    <t>Canon 737</t>
  </si>
  <si>
    <t>Canon EP22</t>
  </si>
  <si>
    <t>Canon FX10</t>
  </si>
  <si>
    <t>HP 05A</t>
  </si>
  <si>
    <t>HP 05X</t>
  </si>
  <si>
    <t>HP 12A</t>
  </si>
  <si>
    <t>HP 15A</t>
  </si>
  <si>
    <t>HP 35A</t>
  </si>
  <si>
    <t>HP 36A</t>
  </si>
  <si>
    <t>HP 49A</t>
  </si>
  <si>
    <t>HP 55A</t>
  </si>
  <si>
    <t>HP 80A</t>
  </si>
  <si>
    <t>HP 83A</t>
  </si>
  <si>
    <t>HP 85A</t>
  </si>
  <si>
    <t>HP 92A</t>
  </si>
  <si>
    <t>ԸՆԴԱՄԵՆԸ 1.1 (առանց ԱԱՀ-ի)</t>
  </si>
  <si>
    <t>* Ծանոթությււն՝ Նշված քանակները պայմանական են՝ գնային առաջարկների գնահատման նպատակով: Պայմանագիրն իրականացվելու է ըստ առանձին ամսական պատվերների: Տարվա ընթացքում կատարված պատվերների հանրագումը կարող է տարբերվել վերը նշված քանակներից:</t>
  </si>
  <si>
    <t>Մասնակից</t>
  </si>
  <si>
    <t>Ստորագրություն, կնիք</t>
  </si>
  <si>
    <t>Հավելված 2</t>
  </si>
  <si>
    <t>ԼՈՏ 1՝  1.2 Քարթիջների վերանորգման ծառայություններ</t>
  </si>
  <si>
    <t xml:space="preserve">  Քանակը*</t>
  </si>
  <si>
    <t>Միավոր գինը՝ առանց ԱԱՀ-ի</t>
  </si>
  <si>
    <t>Ընդհանուր գինը՝  առանց ԱԱՀ-ի</t>
  </si>
  <si>
    <t>ԸՆԴԱՄԵՆԸ 1.2 (առանց ԱԱՀ-ի)</t>
  </si>
  <si>
    <t>Հավելված 3</t>
  </si>
  <si>
    <t>ՀՀ</t>
  </si>
  <si>
    <t>Աշժատանքների նկարագրություն</t>
  </si>
  <si>
    <t>ՉՄ</t>
  </si>
  <si>
    <t>Միավոր գինը առանց ԱԱՀ-ի</t>
  </si>
  <si>
    <t>Ընդհանուր գինը առանց ԱԱՀ-ի</t>
  </si>
  <si>
    <t>Վառարանի հանգույցների վերանորոգում</t>
  </si>
  <si>
    <t>Էլեկտրական հանգույցների վերանորոգում</t>
  </si>
  <si>
    <t>Այլ մեխանիկական մասերի և հանգույցների վերանորոգում</t>
  </si>
  <si>
    <t>ADF համակարգի հանգույցների վերանորոգում</t>
  </si>
  <si>
    <t>Սկաների հանգույցների վերանորոգում</t>
  </si>
  <si>
    <t>Հավելված 4</t>
  </si>
  <si>
    <r>
      <rPr>
        <sz val="11"/>
        <color rgb="FF000000"/>
        <rFont val="Sylfaen"/>
        <family val="1"/>
        <charset val="1"/>
      </rPr>
      <t>Հ</t>
    </r>
    <r>
      <rPr>
        <sz val="11"/>
        <color rgb="FF000000"/>
        <rFont val="Times Armenian"/>
        <family val="1"/>
        <charset val="1"/>
      </rPr>
      <t>/</t>
    </r>
    <r>
      <rPr>
        <sz val="11"/>
        <color rgb="FF000000"/>
        <rFont val="Sylfaen"/>
        <family val="1"/>
        <charset val="1"/>
      </rPr>
      <t>Հ</t>
    </r>
  </si>
  <si>
    <r>
      <rPr>
        <sz val="11"/>
        <color rgb="FF000000"/>
        <rFont val="Sylfaen"/>
        <family val="1"/>
        <charset val="1"/>
      </rPr>
      <t>Խողովակների</t>
    </r>
    <r>
      <rPr>
        <sz val="11"/>
        <color rgb="FF000000"/>
        <rFont val="Times Armenian"/>
        <family val="1"/>
        <charset val="1"/>
      </rPr>
      <t xml:space="preserve"> </t>
    </r>
    <r>
      <rPr>
        <sz val="11"/>
        <color rgb="FF000000"/>
        <rFont val="Sylfaen"/>
        <family val="1"/>
        <charset val="1"/>
      </rPr>
      <t>և</t>
    </r>
    <r>
      <rPr>
        <sz val="11"/>
        <color rgb="FF000000"/>
        <rFont val="Times Armenian"/>
        <family val="1"/>
        <charset val="1"/>
      </rPr>
      <t xml:space="preserve"> </t>
    </r>
    <r>
      <rPr>
        <sz val="11"/>
        <color rgb="FF000000"/>
        <rFont val="Sylfaen"/>
        <family val="1"/>
        <charset val="1"/>
      </rPr>
      <t>ձևավոր</t>
    </r>
    <r>
      <rPr>
        <sz val="11"/>
        <color rgb="FF000000"/>
        <rFont val="Times Armenian"/>
        <family val="1"/>
        <charset val="1"/>
      </rPr>
      <t xml:space="preserve"> </t>
    </r>
    <r>
      <rPr>
        <sz val="11"/>
        <color rgb="FF000000"/>
        <rFont val="Sylfaen"/>
        <family val="1"/>
        <charset val="1"/>
      </rPr>
      <t>մասերի</t>
    </r>
    <r>
      <rPr>
        <sz val="11"/>
        <color rgb="FF000000"/>
        <rFont val="Times Armenian"/>
        <family val="1"/>
        <charset val="1"/>
      </rPr>
      <t xml:space="preserve"> </t>
    </r>
    <r>
      <rPr>
        <sz val="11"/>
        <color rgb="FF000000"/>
        <rFont val="Sylfaen"/>
        <family val="1"/>
        <charset val="1"/>
      </rPr>
      <t>նկարագրություն</t>
    </r>
  </si>
  <si>
    <t xml:space="preserve">Միանվագ գումար՝  առանց ԱԱՀ-ի </t>
  </si>
  <si>
    <t>Նշումներ</t>
  </si>
  <si>
    <t>Երևանից  մինչև 50կմ շառավղով տարածքում այցելության արժեքը</t>
  </si>
  <si>
    <t>Երևանից  50կմ-ից 100կմ շառավղով տարածքում այցելության արժեքը</t>
  </si>
  <si>
    <t>Երևանից 100կմ-ից 150 կմ շառավղով տարածքում այցելության արժեքը</t>
  </si>
  <si>
    <t>Երևանից 150-ից 200 կմ և ավելի շառավղով տարածքում այցելության արժեքը</t>
  </si>
  <si>
    <t>ԸՆԴԱՄԵՆԸ 1.4 (առանց ԱԱՀ-ի)</t>
  </si>
  <si>
    <t>Հավելված 5</t>
  </si>
  <si>
    <t>ԼՈՏ 2՝ Քարթիջների մատակարարում</t>
  </si>
  <si>
    <t>Ապրանքի անունը, նկարագրությունը</t>
  </si>
  <si>
    <t>Չ/մ</t>
  </si>
  <si>
    <t>Քարթրիջ Canon 052</t>
  </si>
  <si>
    <t>Քարթրիջ Canon 052h</t>
  </si>
  <si>
    <t>Քարթրիջ Canon 712</t>
  </si>
  <si>
    <t>Քարթրիջ Canon 728</t>
  </si>
  <si>
    <t>Քարթրիջ Canon 737</t>
  </si>
  <si>
    <t>Քարթրիջ Canon EP22</t>
  </si>
  <si>
    <t>Քարթրիջ Canon FX10</t>
  </si>
  <si>
    <t>Քարթրիջ HP 05A</t>
  </si>
  <si>
    <t>Քարթրիջ HP 05X</t>
  </si>
  <si>
    <t>Քարթրիջ HP 12A</t>
  </si>
  <si>
    <t>Քարթրիջ HP 15A</t>
  </si>
  <si>
    <t>Քարթրիջ  HP 35A</t>
  </si>
  <si>
    <t>Քարթրիջ HP 36A</t>
  </si>
  <si>
    <t>Քարթրիջ HP 49A</t>
  </si>
  <si>
    <t>Քարթրիջ HP 80A</t>
  </si>
  <si>
    <t>Քարթրիջ HP 83A</t>
  </si>
  <si>
    <t>Քարթրիջ  HP 85A</t>
  </si>
  <si>
    <t>Քարթրիջ HP 92A</t>
  </si>
  <si>
    <t xml:space="preserve"> Քարթրիջ Epson T8651</t>
  </si>
  <si>
    <t>ԸՆԴԱՄԵՆԸ  Լոտ 2(առանց ԱԱՀ-ի)</t>
  </si>
  <si>
    <t xml:space="preserve"> Լոտ 3՝ Համակարգչային տեխնիկայի աքսեսուարների եվ ցանցային աապրանքներ մատակարարում</t>
  </si>
  <si>
    <t>1</t>
  </si>
  <si>
    <t>ØÏÝÇÏ ëáíáñ³Ï³Ý / Genius</t>
  </si>
  <si>
    <t>2</t>
  </si>
  <si>
    <t>êï»ÕÝ³ß³ñ / Genius</t>
  </si>
  <si>
    <t>3</t>
  </si>
  <si>
    <t>êÝáõóÙ³Ý µÉáÏ / 450W</t>
  </si>
  <si>
    <t>4</t>
  </si>
  <si>
    <t>5</t>
  </si>
  <si>
    <t>ò³Ýó³ÛÇÝ ýÇÉïñ 6 í³ñ¹³Ï 1.8Ù</t>
  </si>
  <si>
    <t>6</t>
  </si>
  <si>
    <t>ò³Ýó³ÛÇÝ ýÇÉïñ 6 í³ñ¹³Ï 3Ù</t>
  </si>
  <si>
    <t>7</t>
  </si>
  <si>
    <t>ò³Ýó³ÛÇÝ ýÇÉïñ 6 í³ñ¹³Ï 5Ù</t>
  </si>
  <si>
    <t>8</t>
  </si>
  <si>
    <t>Ø³ÉáõË VGA</t>
  </si>
  <si>
    <t>9</t>
  </si>
  <si>
    <t>È³ñ 3 Ù»ïñ  HDMI-HDMI</t>
  </si>
  <si>
    <t>10</t>
  </si>
  <si>
    <t>Ðáë³ÝùÇ É³ñ</t>
  </si>
  <si>
    <t>գծ․մ</t>
  </si>
  <si>
    <t>11</t>
  </si>
  <si>
    <t>îåáÕ ë³ñù»ñÇ ÙÇ³óÙ³Ý É³ñ USB 3Ù</t>
  </si>
  <si>
    <t>12</t>
  </si>
  <si>
    <t>Switch TP-Link 8port</t>
  </si>
  <si>
    <t>13</t>
  </si>
  <si>
    <t>WiFi ë³ñù TP-link TL-WR840N</t>
  </si>
  <si>
    <t>14</t>
  </si>
  <si>
    <t>êÏ³í³é³Ï DVD</t>
  </si>
  <si>
    <t>15</t>
  </si>
  <si>
    <t>êÏ³í³é³Ï / CD</t>
  </si>
  <si>
    <t>16</t>
  </si>
  <si>
    <t>²ñÏÕ / ò³Ýó³ÛÇÝ ë³ñù³íáñÙ³Ý Ù»ï³Õ³Ï³Ý ³ñÏÕ</t>
  </si>
  <si>
    <t>17</t>
  </si>
  <si>
    <t>êÝáõóÙ³Ý µÉáÏ ï»ë³ËóÇÏÇ</t>
  </si>
  <si>
    <t>18</t>
  </si>
  <si>
    <t>Îáßï ëÏ³í³é³Ï SSD 240GB</t>
  </si>
  <si>
    <t>19</t>
  </si>
  <si>
    <t>üÉ»ß 32GB</t>
  </si>
  <si>
    <t>20</t>
  </si>
  <si>
    <t>ÎñÇã /üÉ»ß/ / 64Gb</t>
  </si>
  <si>
    <t>21</t>
  </si>
  <si>
    <t>Ð»é³ËáëÇ ³å³ñ³ï / ip Ñ»é³Ëáë</t>
  </si>
  <si>
    <t>22</t>
  </si>
  <si>
    <t>CCTV î»ëï»ñ / DH-PFM900 Dahua</t>
  </si>
  <si>
    <t>23</t>
  </si>
  <si>
    <t>Ø³ÉáõËÇ ÏáÝ»Ïïáñ Ë÷áÕ ë³ñù RJ45/RJ11</t>
  </si>
  <si>
    <t>24</t>
  </si>
  <si>
    <t>RJ-45 ÎáÝ»Ïïáñ</t>
  </si>
  <si>
    <t>25</t>
  </si>
  <si>
    <t>RJ-11 ÎáÝ»Ïïáñ</t>
  </si>
  <si>
    <t>26</t>
  </si>
  <si>
    <t>êåÉÇï»ñÝ»ñ RJ-45</t>
  </si>
  <si>
    <t>27</t>
  </si>
  <si>
    <t>êåÉÇï»ñÝ»ñ RJ-11</t>
  </si>
  <si>
    <t>28</t>
  </si>
  <si>
    <t>²ñï³ùÇÝ CD/DVD ëÏ³í³é³ÏÝ»ñ / Asus SDRW-08D2S-U LITE</t>
  </si>
  <si>
    <t>29</t>
  </si>
  <si>
    <t>USR üÉ»ß ù³ñï 64GR</t>
  </si>
  <si>
    <t>30</t>
  </si>
  <si>
    <t>Îáßï ëÏ³í³é³ÏÇ ³ñï³ùÇÝ ÙÇ³óÙ³Ý Ï³Û³Ý / Gembird HD32-U3S-2</t>
  </si>
  <si>
    <t>31</t>
  </si>
  <si>
    <t>KVM µ³Å³Ý³ñ³ñ 4Ùáõïù / D-link DKVM-4U/C1A</t>
  </si>
  <si>
    <t>32</t>
  </si>
  <si>
    <t>KVM USB É³ñ / D-link DKVM-CU3/B1A</t>
  </si>
  <si>
    <t>Ø³ñïÏáó / UPS-Ç Ù³ñïÏáó 7.5V áõ 9A</t>
  </si>
  <si>
    <t>ԸՆԴԱՄԵՆԸ 1.3(առանց ԱԱՀ-ի)</t>
  </si>
  <si>
    <t>ԼՈՏ 1՝ 1.3 Սարքավորումների վերանորոգման ծառայություններ</t>
  </si>
  <si>
    <t>Հավելված 6</t>
  </si>
  <si>
    <t xml:space="preserve">ՄԵԾ ԱԳՐԵԳԱՏՆԵՐ
</t>
  </si>
  <si>
    <t xml:space="preserve">ՊԼՈՏԵՐ/ՄԵԾ ԱԳՐԵԳԱՏՆԵՐ  </t>
  </si>
  <si>
    <t xml:space="preserve">ԲԱԶՄԱՖՈՒՆԿՑԻՈՆԱԼ ՍԱՐՔԵՐ  </t>
  </si>
  <si>
    <t xml:space="preserve">ՏՊԻՉ ՍԱՐՔԵՐ </t>
  </si>
  <si>
    <t>Ընդամենը՝Լոտ 3 առանց ԱԱՀ-ի</t>
  </si>
  <si>
    <t>ԼՈՏ 1՝ 1.4 Տպիչների վերանորոգման  և քարթիջնեի վերանորման և վերալիցքավորման նպատակով  այցելությունների գները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</si>
</sst>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\-??_);_(@_)"/>
    <numFmt numFmtId="165" formatCode="\ #,##0.00\ ;&quot; (&quot;#,##0.00\);&quot; -&quot;#\ ;@\ "/>
    <numFmt numFmtId="166" formatCode="#,##0.00\ [$руб.-419];[Red]\-#,##0.00\ [$руб.-419]"/>
    <numFmt numFmtId="167" formatCode="#,##0.00\ [$€-407];[Red]\-#,##0.00\ [$€-407]"/>
    <numFmt numFmtId="168" formatCode="[$$-409]#,##0.00;[Red]\-[$$-409]#,##0.00"/>
    <numFmt numFmtId="169" formatCode="&quot; &quot;#,##0.00&quot; &quot;;&quot; (&quot;#,##0.00&quot;)&quot;;&quot; -&quot;#&quot; &quot;;@&quot; &quot;"/>
  </numFmts>
  <fonts count="34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b/>
      <i/>
      <sz val="16"/>
      <color rgb="FF000000"/>
      <name val="Arial"/>
      <family val="2"/>
      <charset val="1"/>
    </font>
    <font>
      <b/>
      <i/>
      <sz val="16"/>
      <color rgb="FF000000"/>
      <name val="Arial"/>
      <family val="2"/>
      <charset val="204"/>
    </font>
    <font>
      <sz val="11"/>
      <color rgb="FF000000"/>
      <name val="Arial"/>
      <family val="2"/>
      <charset val="1"/>
    </font>
    <font>
      <sz val="10"/>
      <name val="Arial Cyr"/>
      <family val="2"/>
      <charset val="204"/>
    </font>
    <font>
      <sz val="10"/>
      <color rgb="FF000000"/>
      <name val="Arial1"/>
      <charset val="1"/>
    </font>
    <font>
      <sz val="10"/>
      <color rgb="FF000000"/>
      <name val="Arial1"/>
      <charset val="204"/>
    </font>
    <font>
      <sz val="10"/>
      <name val="Arial Cyr"/>
      <family val="2"/>
      <charset val="1"/>
    </font>
    <font>
      <sz val="10"/>
      <color rgb="FF000000"/>
      <name val="Arial Cyr"/>
      <family val="2"/>
      <charset val="204"/>
    </font>
    <font>
      <sz val="11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1"/>
    </font>
    <font>
      <b/>
      <i/>
      <u/>
      <sz val="11"/>
      <color rgb="FF000000"/>
      <name val="Arial"/>
      <family val="2"/>
      <charset val="204"/>
    </font>
    <font>
      <b/>
      <sz val="11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i/>
      <sz val="11"/>
      <color rgb="FF000000"/>
      <name val="Sylfaen"/>
      <family val="1"/>
      <charset val="1"/>
    </font>
    <font>
      <b/>
      <sz val="10"/>
      <color rgb="FF000000"/>
      <name val="Sylfaen"/>
      <family val="1"/>
      <charset val="1"/>
    </font>
    <font>
      <sz val="11"/>
      <color rgb="FF000000"/>
      <name val="Docs-Calibri"/>
      <charset val="1"/>
    </font>
    <font>
      <sz val="11"/>
      <color rgb="FF000000"/>
      <name val="Sylfaen"/>
      <family val="1"/>
      <charset val="1"/>
    </font>
    <font>
      <sz val="11"/>
      <color rgb="FF000000"/>
      <name val="Times New Roman"/>
      <family val="1"/>
      <charset val="1"/>
    </font>
    <font>
      <sz val="11"/>
      <color rgb="FF000000"/>
      <name val="Times Armenian"/>
      <family val="1"/>
      <charset val="1"/>
    </font>
    <font>
      <b/>
      <sz val="11"/>
      <color rgb="FF000000"/>
      <name val="Sylfaen"/>
      <family val="1"/>
      <charset val="1"/>
    </font>
    <font>
      <b/>
      <sz val="11"/>
      <color rgb="FF000000"/>
      <name val="Times Armenian"/>
      <family val="1"/>
      <charset val="1"/>
    </font>
    <font>
      <sz val="10"/>
      <color rgb="FF000000"/>
      <name val="Sylfaen"/>
      <family val="1"/>
      <charset val="1"/>
    </font>
    <font>
      <sz val="11"/>
      <name val="Arial Armenian"/>
      <family val="2"/>
      <charset val="1"/>
    </font>
    <font>
      <b/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color theme="1"/>
      <name val="Arial"/>
      <family val="2"/>
    </font>
    <font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b/>
      <i/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7E4BD"/>
      </patternFill>
    </fill>
    <fill>
      <patternFill patternType="solid">
        <fgColor rgb="FFDCE6F1"/>
        <bgColor rgb="FFD9D9D9"/>
      </patternFill>
    </fill>
    <fill>
      <patternFill patternType="solid">
        <fgColor rgb="FFD7E4BD"/>
        <bgColor rgb="FFD9D9D9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79">
    <xf numFmtId="0" fontId="0" fillId="0" borderId="0"/>
    <xf numFmtId="164" fontId="2" fillId="0" borderId="0"/>
    <xf numFmtId="165" fontId="3" fillId="0" borderId="0"/>
    <xf numFmtId="165" fontId="3" fillId="0" borderId="0"/>
    <xf numFmtId="164" fontId="2" fillId="0" borderId="0"/>
    <xf numFmtId="164" fontId="28" fillId="0" borderId="0"/>
    <xf numFmtId="165" fontId="3" fillId="0" borderId="0"/>
    <xf numFmtId="164" fontId="28" fillId="0" borderId="0"/>
    <xf numFmtId="164" fontId="28" fillId="0" borderId="0"/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 textRotation="90"/>
    </xf>
    <xf numFmtId="0" fontId="5" fillId="0" borderId="0">
      <alignment horizontal="center" textRotation="90"/>
    </xf>
    <xf numFmtId="0" fontId="4" fillId="0" borderId="0">
      <alignment horizontal="center" textRotation="90"/>
    </xf>
    <xf numFmtId="0" fontId="6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6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10" fillId="0" borderId="0"/>
    <xf numFmtId="0" fontId="1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12" fillId="0" borderId="0"/>
    <xf numFmtId="0" fontId="6" fillId="0" borderId="0"/>
    <xf numFmtId="0" fontId="2" fillId="0" borderId="0"/>
    <xf numFmtId="0" fontId="3" fillId="0" borderId="0"/>
    <xf numFmtId="0" fontId="13" fillId="0" borderId="0"/>
    <xf numFmtId="0" fontId="14" fillId="0" borderId="0"/>
    <xf numFmtId="0" fontId="13" fillId="0" borderId="0"/>
    <xf numFmtId="166" fontId="13" fillId="0" borderId="0"/>
    <xf numFmtId="167" fontId="14" fillId="0" borderId="0"/>
    <xf numFmtId="168" fontId="13" fillId="0" borderId="0"/>
    <xf numFmtId="168" fontId="13" fillId="0" borderId="0"/>
    <xf numFmtId="166" fontId="13" fillId="0" borderId="0"/>
    <xf numFmtId="167" fontId="13" fillId="0" borderId="0"/>
    <xf numFmtId="0" fontId="28" fillId="0" borderId="0"/>
    <xf numFmtId="0" fontId="1" fillId="0" borderId="0"/>
    <xf numFmtId="169" fontId="30" fillId="0" borderId="0"/>
    <xf numFmtId="0" fontId="31" fillId="0" borderId="0"/>
    <xf numFmtId="0" fontId="32" fillId="0" borderId="0"/>
    <xf numFmtId="0" fontId="33" fillId="0" borderId="0">
      <alignment horizontal="center"/>
    </xf>
  </cellStyleXfs>
  <cellXfs count="92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15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1" xfId="63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63" applyFont="1" applyBorder="1" applyAlignment="1">
      <alignment wrapText="1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63" applyFont="1" applyBorder="1" applyAlignment="1">
      <alignment horizontal="center" wrapText="1"/>
    </xf>
    <xf numFmtId="0" fontId="0" fillId="0" borderId="1" xfId="63" applyFont="1" applyBorder="1" applyAlignment="1">
      <alignment horizontal="right" wrapText="1"/>
    </xf>
    <xf numFmtId="0" fontId="0" fillId="0" borderId="2" xfId="63" applyFont="1" applyBorder="1" applyAlignment="1">
      <alignment wrapText="1"/>
    </xf>
    <xf numFmtId="0" fontId="0" fillId="0" borderId="2" xfId="63" applyFont="1" applyBorder="1" applyAlignment="1">
      <alignment horizontal="center" wrapText="1"/>
    </xf>
    <xf numFmtId="0" fontId="0" fillId="0" borderId="2" xfId="63" applyFont="1" applyBorder="1" applyAlignment="1">
      <alignment horizontal="right" wrapText="1"/>
    </xf>
    <xf numFmtId="0" fontId="0" fillId="0" borderId="3" xfId="0" applyBorder="1" applyAlignment="1"/>
    <xf numFmtId="0" fontId="0" fillId="0" borderId="3" xfId="0" applyFont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0" fillId="0" borderId="2" xfId="0" applyBorder="1"/>
    <xf numFmtId="0" fontId="0" fillId="0" borderId="0" xfId="0" applyAlignment="1">
      <alignment horizontal="center" vertical="center"/>
    </xf>
    <xf numFmtId="0" fontId="15" fillId="0" borderId="0" xfId="0" applyFont="1" applyAlignment="1">
      <alignment vertical="top"/>
    </xf>
    <xf numFmtId="0" fontId="18" fillId="0" borderId="0" xfId="0" applyFont="1" applyAlignment="1">
      <alignment horizontal="justify" vertical="center"/>
    </xf>
    <xf numFmtId="0" fontId="0" fillId="0" borderId="0" xfId="0" applyFont="1"/>
    <xf numFmtId="0" fontId="21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vertical="center"/>
    </xf>
    <xf numFmtId="0" fontId="0" fillId="0" borderId="1" xfId="0" applyFont="1" applyBorder="1"/>
    <xf numFmtId="0" fontId="6" fillId="4" borderId="1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vertical="center" wrapText="1"/>
    </xf>
    <xf numFmtId="0" fontId="25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0" fillId="4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26" fillId="0" borderId="1" xfId="60" applyFont="1" applyBorder="1" applyAlignment="1">
      <alignment horizontal="left" vertical="center" wrapText="1"/>
    </xf>
    <xf numFmtId="0" fontId="26" fillId="0" borderId="1" xfId="6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/>
    <xf numFmtId="0" fontId="27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26" fillId="0" borderId="1" xfId="6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wrapText="1"/>
    </xf>
    <xf numFmtId="0" fontId="0" fillId="0" borderId="0" xfId="0" applyFill="1"/>
    <xf numFmtId="0" fontId="0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0" fillId="0" borderId="0" xfId="0" applyFill="1" applyAlignment="1">
      <alignment horizontal="center" vertical="center"/>
    </xf>
    <xf numFmtId="0" fontId="29" fillId="0" borderId="5" xfId="0" applyFont="1" applyFill="1" applyBorder="1" applyAlignment="1">
      <alignment wrapText="1"/>
    </xf>
    <xf numFmtId="0" fontId="29" fillId="0" borderId="3" xfId="0" applyFont="1" applyFill="1" applyBorder="1"/>
    <xf numFmtId="0" fontId="29" fillId="0" borderId="3" xfId="0" applyFont="1" applyBorder="1"/>
    <xf numFmtId="0" fontId="29" fillId="0" borderId="0" xfId="0" applyFont="1" applyFill="1" applyBorder="1" applyAlignment="1">
      <alignment horizontal="left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0" borderId="9" xfId="0" applyFont="1" applyBorder="1" applyAlignment="1">
      <alignment vertical="center"/>
    </xf>
    <xf numFmtId="0" fontId="3" fillId="0" borderId="9" xfId="0" applyFont="1" applyFill="1" applyBorder="1" applyAlignment="1">
      <alignment horizontal="center" wrapText="1"/>
    </xf>
    <xf numFmtId="0" fontId="0" fillId="0" borderId="10" xfId="0" applyFill="1" applyBorder="1"/>
    <xf numFmtId="0" fontId="0" fillId="0" borderId="12" xfId="0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0" fillId="0" borderId="11" xfId="0" applyFill="1" applyBorder="1"/>
    <xf numFmtId="0" fontId="0" fillId="0" borderId="14" xfId="0" applyFill="1" applyBorder="1"/>
    <xf numFmtId="0" fontId="29" fillId="0" borderId="20" xfId="0" applyFont="1" applyFill="1" applyBorder="1" applyAlignment="1">
      <alignment horizontal="left"/>
    </xf>
    <xf numFmtId="0" fontId="0" fillId="0" borderId="13" xfId="0" applyFill="1" applyBorder="1" applyAlignment="1">
      <alignment horizontal="center" vertical="center"/>
    </xf>
    <xf numFmtId="0" fontId="0" fillId="0" borderId="13" xfId="0" applyFill="1" applyBorder="1"/>
    <xf numFmtId="0" fontId="0" fillId="0" borderId="15" xfId="0" applyFill="1" applyBorder="1"/>
    <xf numFmtId="0" fontId="20" fillId="2" borderId="6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vertical="center"/>
    </xf>
    <xf numFmtId="0" fontId="0" fillId="0" borderId="16" xfId="0" applyFont="1" applyBorder="1"/>
    <xf numFmtId="0" fontId="0" fillId="0" borderId="20" xfId="0" applyFont="1" applyBorder="1" applyAlignment="1">
      <alignment horizontal="left"/>
    </xf>
    <xf numFmtId="0" fontId="0" fillId="0" borderId="17" xfId="0" applyFont="1" applyBorder="1"/>
    <xf numFmtId="0" fontId="0" fillId="0" borderId="18" xfId="0" applyFont="1" applyBorder="1"/>
    <xf numFmtId="0" fontId="29" fillId="0" borderId="0" xfId="0" applyFont="1"/>
    <xf numFmtId="0" fontId="29" fillId="0" borderId="0" xfId="0" applyFont="1" applyAlignment="1">
      <alignment horizontal="left"/>
    </xf>
    <xf numFmtId="0" fontId="0" fillId="0" borderId="0" xfId="63" applyFont="1" applyBorder="1" applyAlignment="1">
      <alignment horizontal="left" wrapText="1"/>
    </xf>
    <xf numFmtId="0" fontId="18" fillId="0" borderId="0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top" wrapText="1"/>
    </xf>
    <xf numFmtId="0" fontId="29" fillId="0" borderId="4" xfId="0" applyFont="1" applyBorder="1" applyAlignment="1">
      <alignment horizontal="left" vertical="top" wrapText="1"/>
    </xf>
    <xf numFmtId="0" fontId="29" fillId="0" borderId="19" xfId="0" applyFont="1" applyBorder="1" applyAlignment="1">
      <alignment horizontal="left" vertical="top" wrapText="1"/>
    </xf>
    <xf numFmtId="0" fontId="23" fillId="0" borderId="0" xfId="0" applyFont="1" applyBorder="1" applyAlignment="1">
      <alignment horizontal="center" vertical="center" wrapText="1"/>
    </xf>
  </cellXfs>
  <cellStyles count="79">
    <cellStyle name="Comma 2" xfId="1"/>
    <cellStyle name="Comma 2 2" xfId="2"/>
    <cellStyle name="Comma 2 2 2" xfId="3"/>
    <cellStyle name="Comma 2 2 3" xfId="4"/>
    <cellStyle name="Comma 2 3" xfId="5"/>
    <cellStyle name="Comma 3" xfId="6"/>
    <cellStyle name="Comma 4" xfId="7"/>
    <cellStyle name="Comma 5" xfId="8"/>
    <cellStyle name="Excel Built-in Comma" xfId="75"/>
    <cellStyle name="Excel Built-in Normal" xfId="76"/>
    <cellStyle name="Excel Built-in Normal 2" xfId="77"/>
    <cellStyle name="Heading" xfId="78"/>
    <cellStyle name="Heading 3" xfId="9"/>
    <cellStyle name="Heading 5" xfId="10"/>
    <cellStyle name="Heading1" xfId="11"/>
    <cellStyle name="Heading1 1" xfId="12"/>
    <cellStyle name="Heading1 2" xfId="13"/>
    <cellStyle name="Normal" xfId="0" builtinId="0"/>
    <cellStyle name="Normal 10" xfId="14"/>
    <cellStyle name="Normal 10 2" xfId="15"/>
    <cellStyle name="Normal 11" xfId="74"/>
    <cellStyle name="Normal 2" xfId="16"/>
    <cellStyle name="Normal 2 2" xfId="17"/>
    <cellStyle name="Normal 2 2 2" xfId="18"/>
    <cellStyle name="Normal 2 2 2 2" xfId="19"/>
    <cellStyle name="Normal 2 2 2 2 2" xfId="20"/>
    <cellStyle name="Normal 2 2 2 2 3" xfId="21"/>
    <cellStyle name="Normal 2 2 2 3" xfId="22"/>
    <cellStyle name="Normal 2 2 2 4" xfId="23"/>
    <cellStyle name="Normal 2 2 3" xfId="24"/>
    <cellStyle name="Normal 2 3" xfId="25"/>
    <cellStyle name="Normal 2 3 2" xfId="26"/>
    <cellStyle name="Normal 2 3 2 2" xfId="27"/>
    <cellStyle name="Normal 2 3 2 2 2" xfId="28"/>
    <cellStyle name="Normal 2 3 2 2 3" xfId="29"/>
    <cellStyle name="Normal 2 3 2 3" xfId="30"/>
    <cellStyle name="Normal 2 3 2 4" xfId="31"/>
    <cellStyle name="Normal 2 3 3" xfId="32"/>
    <cellStyle name="Normal 2 4" xfId="33"/>
    <cellStyle name="Normal 2 4 2" xfId="34"/>
    <cellStyle name="Normal 2 4 2 2" xfId="35"/>
    <cellStyle name="Normal 2 4 2 3" xfId="36"/>
    <cellStyle name="Normal 2 5" xfId="37"/>
    <cellStyle name="Normal 2 5 2" xfId="38"/>
    <cellStyle name="Normal 2 5 3" xfId="39"/>
    <cellStyle name="Normal 2 6" xfId="40"/>
    <cellStyle name="Normal 3" xfId="41"/>
    <cellStyle name="Normal 3 2" xfId="42"/>
    <cellStyle name="Normal 3 2 2" xfId="43"/>
    <cellStyle name="Normal 3 3" xfId="44"/>
    <cellStyle name="Normal 3 3 2" xfId="45"/>
    <cellStyle name="Normal 3 3 3" xfId="46"/>
    <cellStyle name="Normal 3 4" xfId="47"/>
    <cellStyle name="Normal 4" xfId="48"/>
    <cellStyle name="Normal 4 2" xfId="49"/>
    <cellStyle name="Normal 4 2 2" xfId="50"/>
    <cellStyle name="Normal 4 2 3" xfId="51"/>
    <cellStyle name="Normal 5" xfId="52"/>
    <cellStyle name="Normal 5 2" xfId="53"/>
    <cellStyle name="Normal 6" xfId="54"/>
    <cellStyle name="Normal 6 2" xfId="55"/>
    <cellStyle name="Normal 6 2 2" xfId="56"/>
    <cellStyle name="Normal 6 2 3" xfId="57"/>
    <cellStyle name="Normal 6 3" xfId="58"/>
    <cellStyle name="Normal 6 4" xfId="59"/>
    <cellStyle name="Normal 7" xfId="60"/>
    <cellStyle name="Normal 8" xfId="61"/>
    <cellStyle name="Normal 9" xfId="62"/>
    <cellStyle name="Normal_Sheet1" xfId="63"/>
    <cellStyle name="Result" xfId="64"/>
    <cellStyle name="Result 1" xfId="65"/>
    <cellStyle name="Result 2" xfId="66"/>
    <cellStyle name="Result2" xfId="67"/>
    <cellStyle name="Result2 1" xfId="68"/>
    <cellStyle name="Result2 2" xfId="69"/>
    <cellStyle name="Result2 2 2" xfId="70"/>
    <cellStyle name="Result2 2 3" xfId="71"/>
    <cellStyle name="Result2 3" xfId="72"/>
    <cellStyle name="Обычный 2" xfId="7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1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B7DEE8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D2-SERVER\ce&amp;idp\CE%20IDP%20MM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Նյութեր 2014"/>
      <sheetName val="Բյուջե Նյութեր 2014"/>
      <sheetName val="Final report brief"/>
      <sheetName val="PO List Ն"/>
      <sheetName val="Մեք-մեխ 2014"/>
      <sheetName val="Բյուջե Մեքենա 2014"/>
      <sheetName val="PO List Մ"/>
      <sheetName val="Արևելք ՊԱՐՏՔ"/>
      <sheetName val="Driver+"/>
      <sheetName val="All cars - for driver+"/>
      <sheetName val="All cars"/>
      <sheetName val="Մեք-մեխ 13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58">
          <cell r="C258" t="str">
            <v>Հունվար</v>
          </cell>
        </row>
        <row r="259">
          <cell r="C259" t="str">
            <v>Փետրվար</v>
          </cell>
        </row>
        <row r="260">
          <cell r="C260" t="str">
            <v>Մարտ</v>
          </cell>
        </row>
        <row r="261">
          <cell r="C261" t="str">
            <v>Ապրիլ</v>
          </cell>
        </row>
        <row r="262">
          <cell r="C262" t="str">
            <v>Մայիս</v>
          </cell>
        </row>
        <row r="263">
          <cell r="C263" t="str">
            <v>Հունիս</v>
          </cell>
        </row>
        <row r="264">
          <cell r="C264" t="str">
            <v>Հուլիս</v>
          </cell>
        </row>
        <row r="265">
          <cell r="C265" t="str">
            <v>Օգոստոս</v>
          </cell>
        </row>
        <row r="266">
          <cell r="C266" t="str">
            <v>Սեպտեմբեր</v>
          </cell>
        </row>
        <row r="267">
          <cell r="C267" t="str">
            <v>Հոկտեմբեր </v>
          </cell>
        </row>
        <row r="268">
          <cell r="C268" t="str">
            <v>Նոյեմբեր</v>
          </cell>
        </row>
        <row r="269">
          <cell r="C269" t="str">
            <v>Դեկտեմբեր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>
      <selection activeCell="C2" sqref="C2"/>
    </sheetView>
  </sheetViews>
  <sheetFormatPr defaultColWidth="8.5703125" defaultRowHeight="15"/>
  <cols>
    <col min="1" max="1" width="7" style="1" customWidth="1"/>
    <col min="2" max="2" width="24.140625" customWidth="1"/>
    <col min="3" max="3" width="9.28515625" customWidth="1"/>
    <col min="4" max="4" width="10.7109375" style="2" customWidth="1"/>
    <col min="5" max="5" width="16.140625" style="2" customWidth="1"/>
    <col min="6" max="6" width="16.140625" customWidth="1"/>
    <col min="7" max="7" width="16.85546875" customWidth="1"/>
    <col min="8" max="8" width="13.85546875" customWidth="1"/>
  </cols>
  <sheetData>
    <row r="1" spans="1:7">
      <c r="G1" t="s">
        <v>0</v>
      </c>
    </row>
    <row r="2" spans="1:7" ht="27" customHeight="1">
      <c r="B2" s="3" t="s">
        <v>1</v>
      </c>
    </row>
    <row r="3" spans="1:7" ht="48" customHeight="1">
      <c r="A3" s="4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</row>
    <row r="4" spans="1:7">
      <c r="A4" s="8">
        <v>1</v>
      </c>
      <c r="B4" s="9" t="s">
        <v>9</v>
      </c>
      <c r="C4" s="10">
        <v>3100</v>
      </c>
      <c r="D4" s="11" t="s">
        <v>10</v>
      </c>
      <c r="E4" s="12">
        <v>21</v>
      </c>
      <c r="F4" s="13"/>
      <c r="G4" s="10">
        <f t="shared" ref="G4:G22" si="0">E4*F4</f>
        <v>0</v>
      </c>
    </row>
    <row r="5" spans="1:7">
      <c r="A5" s="8">
        <v>2</v>
      </c>
      <c r="B5" s="9" t="s">
        <v>11</v>
      </c>
      <c r="C5" s="9">
        <v>9200</v>
      </c>
      <c r="D5" s="11" t="s">
        <v>10</v>
      </c>
      <c r="E5" s="12">
        <v>31</v>
      </c>
      <c r="F5" s="13"/>
      <c r="G5" s="10">
        <f t="shared" si="0"/>
        <v>0</v>
      </c>
    </row>
    <row r="6" spans="1:7">
      <c r="A6" s="8">
        <v>3</v>
      </c>
      <c r="B6" s="9" t="s">
        <v>12</v>
      </c>
      <c r="C6" s="9">
        <v>1500</v>
      </c>
      <c r="D6" s="11" t="s">
        <v>10</v>
      </c>
      <c r="E6" s="12">
        <v>14</v>
      </c>
      <c r="F6" s="13"/>
      <c r="G6" s="10">
        <f t="shared" si="0"/>
        <v>0</v>
      </c>
    </row>
    <row r="7" spans="1:7">
      <c r="A7" s="8">
        <v>4</v>
      </c>
      <c r="B7" s="9" t="s">
        <v>13</v>
      </c>
      <c r="C7" s="9">
        <v>2100</v>
      </c>
      <c r="D7" s="11" t="s">
        <v>10</v>
      </c>
      <c r="E7" s="12">
        <v>224</v>
      </c>
      <c r="F7" s="13"/>
      <c r="G7" s="10">
        <f t="shared" si="0"/>
        <v>0</v>
      </c>
    </row>
    <row r="8" spans="1:7">
      <c r="A8" s="8">
        <v>5</v>
      </c>
      <c r="B8" s="9" t="s">
        <v>14</v>
      </c>
      <c r="C8" s="9">
        <v>2400</v>
      </c>
      <c r="D8" s="11" t="s">
        <v>10</v>
      </c>
      <c r="E8" s="12">
        <v>76</v>
      </c>
      <c r="F8" s="13"/>
      <c r="G8" s="10">
        <f t="shared" si="0"/>
        <v>0</v>
      </c>
    </row>
    <row r="9" spans="1:7">
      <c r="A9" s="8">
        <v>6</v>
      </c>
      <c r="B9" s="9" t="s">
        <v>15</v>
      </c>
      <c r="C9" s="9">
        <v>2500</v>
      </c>
      <c r="D9" s="11" t="s">
        <v>10</v>
      </c>
      <c r="E9" s="12">
        <v>6</v>
      </c>
      <c r="F9" s="13"/>
      <c r="G9" s="10">
        <f t="shared" si="0"/>
        <v>0</v>
      </c>
    </row>
    <row r="10" spans="1:7">
      <c r="A10" s="8">
        <v>7</v>
      </c>
      <c r="B10" s="9" t="s">
        <v>16</v>
      </c>
      <c r="C10" s="9">
        <v>2000</v>
      </c>
      <c r="D10" s="11" t="s">
        <v>10</v>
      </c>
      <c r="E10" s="12">
        <v>18</v>
      </c>
      <c r="F10" s="13"/>
      <c r="G10" s="10">
        <f t="shared" si="0"/>
        <v>0</v>
      </c>
    </row>
    <row r="11" spans="1:7">
      <c r="A11" s="8">
        <v>8</v>
      </c>
      <c r="B11" s="9" t="s">
        <v>17</v>
      </c>
      <c r="C11" s="9">
        <v>2300</v>
      </c>
      <c r="D11" s="11" t="s">
        <v>10</v>
      </c>
      <c r="E11" s="12">
        <v>274</v>
      </c>
      <c r="F11" s="13"/>
      <c r="G11" s="10">
        <f t="shared" si="0"/>
        <v>0</v>
      </c>
    </row>
    <row r="12" spans="1:7">
      <c r="A12" s="8">
        <v>9</v>
      </c>
      <c r="B12" s="9" t="s">
        <v>18</v>
      </c>
      <c r="C12" s="9">
        <v>6500</v>
      </c>
      <c r="D12" s="11" t="s">
        <v>10</v>
      </c>
      <c r="E12" s="12">
        <v>30</v>
      </c>
      <c r="F12" s="13"/>
      <c r="G12" s="10">
        <f t="shared" si="0"/>
        <v>0</v>
      </c>
    </row>
    <row r="13" spans="1:7">
      <c r="A13" s="8">
        <v>10</v>
      </c>
      <c r="B13" s="9" t="s">
        <v>19</v>
      </c>
      <c r="C13" s="9">
        <v>2000</v>
      </c>
      <c r="D13" s="11" t="s">
        <v>10</v>
      </c>
      <c r="E13" s="12">
        <v>131</v>
      </c>
      <c r="F13" s="13"/>
      <c r="G13" s="10">
        <f t="shared" si="0"/>
        <v>0</v>
      </c>
    </row>
    <row r="14" spans="1:7">
      <c r="A14" s="8">
        <v>11</v>
      </c>
      <c r="B14" s="9" t="s">
        <v>20</v>
      </c>
      <c r="C14" s="9">
        <v>2500</v>
      </c>
      <c r="D14" s="11" t="s">
        <v>10</v>
      </c>
      <c r="E14" s="12">
        <v>42</v>
      </c>
      <c r="F14" s="13"/>
      <c r="G14" s="10">
        <f t="shared" si="0"/>
        <v>0</v>
      </c>
    </row>
    <row r="15" spans="1:7">
      <c r="A15" s="8">
        <v>12</v>
      </c>
      <c r="B15" s="9" t="s">
        <v>21</v>
      </c>
      <c r="C15" s="9">
        <v>1500</v>
      </c>
      <c r="D15" s="11" t="s">
        <v>10</v>
      </c>
      <c r="E15" s="12">
        <v>10</v>
      </c>
      <c r="F15" s="13"/>
      <c r="G15" s="10">
        <f t="shared" si="0"/>
        <v>0</v>
      </c>
    </row>
    <row r="16" spans="1:7">
      <c r="A16" s="8">
        <v>13</v>
      </c>
      <c r="B16" s="9" t="s">
        <v>22</v>
      </c>
      <c r="C16" s="9">
        <v>2000</v>
      </c>
      <c r="D16" s="11" t="s">
        <v>10</v>
      </c>
      <c r="E16" s="12">
        <v>119</v>
      </c>
      <c r="F16" s="13"/>
      <c r="G16" s="10">
        <f t="shared" si="0"/>
        <v>0</v>
      </c>
    </row>
    <row r="17" spans="1:7">
      <c r="A17" s="8">
        <v>14</v>
      </c>
      <c r="B17" s="9" t="s">
        <v>23</v>
      </c>
      <c r="C17" s="9">
        <v>3000</v>
      </c>
      <c r="D17" s="11" t="s">
        <v>10</v>
      </c>
      <c r="E17" s="12">
        <v>38</v>
      </c>
      <c r="F17" s="13"/>
      <c r="G17" s="10">
        <f t="shared" si="0"/>
        <v>0</v>
      </c>
    </row>
    <row r="18" spans="1:7">
      <c r="A18" s="8">
        <v>15</v>
      </c>
      <c r="B18" s="9" t="s">
        <v>24</v>
      </c>
      <c r="C18" s="9">
        <v>6000</v>
      </c>
      <c r="D18" s="11" t="s">
        <v>10</v>
      </c>
      <c r="E18" s="12">
        <v>32</v>
      </c>
      <c r="F18" s="13"/>
      <c r="G18" s="10">
        <f t="shared" si="0"/>
        <v>0</v>
      </c>
    </row>
    <row r="19" spans="1:7">
      <c r="A19" s="8">
        <v>16</v>
      </c>
      <c r="B19" s="9" t="s">
        <v>25</v>
      </c>
      <c r="C19" s="9">
        <v>2700</v>
      </c>
      <c r="D19" s="11" t="s">
        <v>10</v>
      </c>
      <c r="E19" s="12">
        <v>6</v>
      </c>
      <c r="F19" s="13"/>
      <c r="G19" s="10">
        <f t="shared" si="0"/>
        <v>0</v>
      </c>
    </row>
    <row r="20" spans="1:7">
      <c r="A20" s="8">
        <v>17</v>
      </c>
      <c r="B20" s="9" t="s">
        <v>26</v>
      </c>
      <c r="C20" s="9">
        <v>1500</v>
      </c>
      <c r="D20" s="11" t="s">
        <v>10</v>
      </c>
      <c r="E20" s="12">
        <v>59</v>
      </c>
      <c r="F20" s="13"/>
      <c r="G20" s="10">
        <f t="shared" si="0"/>
        <v>0</v>
      </c>
    </row>
    <row r="21" spans="1:7">
      <c r="A21" s="8">
        <v>18</v>
      </c>
      <c r="B21" s="9" t="s">
        <v>27</v>
      </c>
      <c r="C21" s="9">
        <v>1600</v>
      </c>
      <c r="D21" s="11" t="s">
        <v>10</v>
      </c>
      <c r="E21" s="12">
        <v>320</v>
      </c>
      <c r="F21" s="13"/>
      <c r="G21" s="10">
        <f t="shared" si="0"/>
        <v>0</v>
      </c>
    </row>
    <row r="22" spans="1:7">
      <c r="A22" s="8">
        <v>19</v>
      </c>
      <c r="B22" s="14" t="s">
        <v>28</v>
      </c>
      <c r="C22" s="14">
        <v>2500</v>
      </c>
      <c r="D22" s="11" t="s">
        <v>10</v>
      </c>
      <c r="E22" s="15">
        <v>11</v>
      </c>
      <c r="F22" s="16"/>
      <c r="G22" s="10">
        <f t="shared" si="0"/>
        <v>0</v>
      </c>
    </row>
    <row r="23" spans="1:7">
      <c r="A23" s="17"/>
      <c r="B23" s="18" t="s">
        <v>29</v>
      </c>
      <c r="C23" s="19"/>
      <c r="D23" s="20"/>
      <c r="E23" s="20"/>
      <c r="F23" s="19"/>
      <c r="G23" s="19">
        <f>SUM(G4:G22)</f>
        <v>0</v>
      </c>
    </row>
    <row r="25" spans="1:7" ht="18.75" customHeight="1">
      <c r="B25" s="86"/>
      <c r="C25" s="86"/>
      <c r="D25" s="86"/>
      <c r="E25" s="86"/>
      <c r="F25" s="86"/>
      <c r="G25" s="86"/>
    </row>
    <row r="26" spans="1:7" ht="63" customHeight="1">
      <c r="B26" s="87" t="s">
        <v>30</v>
      </c>
      <c r="C26" s="87"/>
      <c r="D26" s="87"/>
      <c r="E26" s="87"/>
      <c r="F26" s="87"/>
      <c r="G26" s="87"/>
    </row>
    <row r="29" spans="1:7">
      <c r="B29" s="84" t="s">
        <v>31</v>
      </c>
    </row>
    <row r="30" spans="1:7">
      <c r="B30" s="84" t="s">
        <v>32</v>
      </c>
    </row>
  </sheetData>
  <mergeCells count="2">
    <mergeCell ref="B25:G25"/>
    <mergeCell ref="B26:G26"/>
  </mergeCell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>
      <selection activeCell="B29" sqref="B29:B30"/>
    </sheetView>
  </sheetViews>
  <sheetFormatPr defaultColWidth="8.5703125" defaultRowHeight="15"/>
  <cols>
    <col min="1" max="1" width="5.85546875" style="1" customWidth="1"/>
    <col min="2" max="2" width="11.140625" customWidth="1"/>
    <col min="3" max="4" width="11" customWidth="1"/>
    <col min="5" max="5" width="16.140625" customWidth="1"/>
    <col min="6" max="6" width="16.85546875" customWidth="1"/>
    <col min="7" max="7" width="16.7109375" customWidth="1"/>
    <col min="8" max="8" width="13.85546875" customWidth="1"/>
  </cols>
  <sheetData>
    <row r="1" spans="1:7">
      <c r="G1" t="s">
        <v>33</v>
      </c>
    </row>
    <row r="2" spans="1:7" ht="27" customHeight="1">
      <c r="B2" s="3" t="s">
        <v>34</v>
      </c>
    </row>
    <row r="3" spans="1:7" ht="49.5" customHeight="1">
      <c r="A3" s="4" t="s">
        <v>2</v>
      </c>
      <c r="B3" s="5" t="s">
        <v>3</v>
      </c>
      <c r="C3" s="6" t="s">
        <v>4</v>
      </c>
      <c r="D3" s="6" t="s">
        <v>5</v>
      </c>
      <c r="E3" s="21" t="s">
        <v>35</v>
      </c>
      <c r="F3" s="7" t="s">
        <v>36</v>
      </c>
      <c r="G3" s="21" t="s">
        <v>37</v>
      </c>
    </row>
    <row r="4" spans="1:7">
      <c r="A4" s="4">
        <v>1</v>
      </c>
      <c r="B4" s="9" t="s">
        <v>9</v>
      </c>
      <c r="C4" s="10">
        <v>3100</v>
      </c>
      <c r="D4" s="8" t="s">
        <v>10</v>
      </c>
      <c r="E4" s="12">
        <v>7</v>
      </c>
      <c r="F4" s="10"/>
      <c r="G4" s="10"/>
    </row>
    <row r="5" spans="1:7">
      <c r="A5" s="4">
        <v>2</v>
      </c>
      <c r="B5" s="9" t="s">
        <v>11</v>
      </c>
      <c r="C5" s="9">
        <v>9200</v>
      </c>
      <c r="D5" s="8" t="s">
        <v>10</v>
      </c>
      <c r="E5" s="12">
        <v>10</v>
      </c>
      <c r="F5" s="10"/>
      <c r="G5" s="10"/>
    </row>
    <row r="6" spans="1:7">
      <c r="A6" s="4">
        <v>3</v>
      </c>
      <c r="B6" s="9" t="s">
        <v>12</v>
      </c>
      <c r="C6" s="9">
        <v>1500</v>
      </c>
      <c r="D6" s="8" t="s">
        <v>10</v>
      </c>
      <c r="E6" s="12">
        <v>7</v>
      </c>
      <c r="F6" s="10"/>
      <c r="G6" s="10"/>
    </row>
    <row r="7" spans="1:7">
      <c r="A7" s="4">
        <v>4</v>
      </c>
      <c r="B7" s="9" t="s">
        <v>13</v>
      </c>
      <c r="C7" s="9">
        <v>2100</v>
      </c>
      <c r="D7" s="8" t="s">
        <v>10</v>
      </c>
      <c r="E7" s="12">
        <v>75</v>
      </c>
      <c r="F7" s="10"/>
      <c r="G7" s="10"/>
    </row>
    <row r="8" spans="1:7">
      <c r="A8" s="4">
        <v>5</v>
      </c>
      <c r="B8" s="9" t="s">
        <v>14</v>
      </c>
      <c r="C8" s="9">
        <v>2400</v>
      </c>
      <c r="D8" s="8" t="s">
        <v>10</v>
      </c>
      <c r="E8" s="12">
        <v>25</v>
      </c>
      <c r="F8" s="10"/>
      <c r="G8" s="10"/>
    </row>
    <row r="9" spans="1:7">
      <c r="A9" s="4">
        <v>6</v>
      </c>
      <c r="B9" s="9" t="s">
        <v>15</v>
      </c>
      <c r="C9" s="9">
        <v>2500</v>
      </c>
      <c r="D9" s="8" t="s">
        <v>10</v>
      </c>
      <c r="E9" s="12">
        <v>2</v>
      </c>
      <c r="F9" s="10"/>
      <c r="G9" s="10"/>
    </row>
    <row r="10" spans="1:7">
      <c r="A10" s="4">
        <v>7</v>
      </c>
      <c r="B10" s="9" t="s">
        <v>16</v>
      </c>
      <c r="C10" s="9">
        <v>2000</v>
      </c>
      <c r="D10" s="8" t="s">
        <v>10</v>
      </c>
      <c r="E10" s="12">
        <v>6</v>
      </c>
      <c r="F10" s="10"/>
      <c r="G10" s="10"/>
    </row>
    <row r="11" spans="1:7">
      <c r="A11" s="4">
        <v>8</v>
      </c>
      <c r="B11" s="9" t="s">
        <v>17</v>
      </c>
      <c r="C11" s="9">
        <v>2300</v>
      </c>
      <c r="D11" s="8" t="s">
        <v>10</v>
      </c>
      <c r="E11" s="12">
        <v>91</v>
      </c>
      <c r="F11" s="10"/>
      <c r="G11" s="10"/>
    </row>
    <row r="12" spans="1:7">
      <c r="A12" s="4">
        <v>9</v>
      </c>
      <c r="B12" s="9" t="s">
        <v>18</v>
      </c>
      <c r="C12" s="9">
        <v>6500</v>
      </c>
      <c r="D12" s="8" t="s">
        <v>10</v>
      </c>
      <c r="E12" s="12">
        <v>10</v>
      </c>
      <c r="F12" s="10"/>
      <c r="G12" s="10"/>
    </row>
    <row r="13" spans="1:7">
      <c r="A13" s="4">
        <v>10</v>
      </c>
      <c r="B13" s="9" t="s">
        <v>19</v>
      </c>
      <c r="C13" s="9">
        <v>2000</v>
      </c>
      <c r="D13" s="8" t="s">
        <v>10</v>
      </c>
      <c r="E13" s="12">
        <v>43</v>
      </c>
      <c r="F13" s="10"/>
      <c r="G13" s="10"/>
    </row>
    <row r="14" spans="1:7">
      <c r="A14" s="4">
        <v>11</v>
      </c>
      <c r="B14" s="9" t="s">
        <v>20</v>
      </c>
      <c r="C14" s="9">
        <v>2500</v>
      </c>
      <c r="D14" s="8" t="s">
        <v>10</v>
      </c>
      <c r="E14" s="12">
        <v>14</v>
      </c>
      <c r="F14" s="10"/>
      <c r="G14" s="10"/>
    </row>
    <row r="15" spans="1:7">
      <c r="A15" s="4">
        <v>12</v>
      </c>
      <c r="B15" s="9" t="s">
        <v>21</v>
      </c>
      <c r="C15" s="9">
        <v>1500</v>
      </c>
      <c r="D15" s="8" t="s">
        <v>10</v>
      </c>
      <c r="E15" s="12">
        <v>3</v>
      </c>
      <c r="F15" s="10"/>
      <c r="G15" s="10"/>
    </row>
    <row r="16" spans="1:7">
      <c r="A16" s="4">
        <v>13</v>
      </c>
      <c r="B16" s="9" t="s">
        <v>22</v>
      </c>
      <c r="C16" s="9">
        <v>2000</v>
      </c>
      <c r="D16" s="8" t="s">
        <v>10</v>
      </c>
      <c r="E16" s="12">
        <v>40</v>
      </c>
      <c r="F16" s="10"/>
      <c r="G16" s="10"/>
    </row>
    <row r="17" spans="1:7">
      <c r="A17" s="4">
        <v>14</v>
      </c>
      <c r="B17" s="9" t="s">
        <v>23</v>
      </c>
      <c r="C17" s="9">
        <v>3000</v>
      </c>
      <c r="D17" s="8" t="s">
        <v>10</v>
      </c>
      <c r="E17" s="12">
        <v>12</v>
      </c>
      <c r="F17" s="10"/>
      <c r="G17" s="10"/>
    </row>
    <row r="18" spans="1:7">
      <c r="A18" s="4">
        <v>15</v>
      </c>
      <c r="B18" s="9" t="s">
        <v>24</v>
      </c>
      <c r="C18" s="9">
        <v>6000</v>
      </c>
      <c r="D18" s="8" t="s">
        <v>10</v>
      </c>
      <c r="E18" s="12">
        <v>10</v>
      </c>
      <c r="F18" s="10"/>
      <c r="G18" s="10"/>
    </row>
    <row r="19" spans="1:7">
      <c r="A19" s="4">
        <v>16</v>
      </c>
      <c r="B19" s="9" t="s">
        <v>25</v>
      </c>
      <c r="C19" s="9">
        <v>2700</v>
      </c>
      <c r="D19" s="8" t="s">
        <v>10</v>
      </c>
      <c r="E19" s="12">
        <v>2</v>
      </c>
      <c r="F19" s="10"/>
      <c r="G19" s="10"/>
    </row>
    <row r="20" spans="1:7">
      <c r="A20" s="4">
        <v>17</v>
      </c>
      <c r="B20" s="9" t="s">
        <v>26</v>
      </c>
      <c r="C20" s="9">
        <v>1500</v>
      </c>
      <c r="D20" s="8" t="s">
        <v>10</v>
      </c>
      <c r="E20" s="12">
        <v>20</v>
      </c>
      <c r="F20" s="10"/>
      <c r="G20" s="10"/>
    </row>
    <row r="21" spans="1:7">
      <c r="A21" s="4">
        <v>18</v>
      </c>
      <c r="B21" s="9" t="s">
        <v>27</v>
      </c>
      <c r="C21" s="9">
        <v>1600</v>
      </c>
      <c r="D21" s="8" t="s">
        <v>10</v>
      </c>
      <c r="E21" s="12">
        <v>100</v>
      </c>
      <c r="F21" s="10"/>
      <c r="G21" s="10"/>
    </row>
    <row r="22" spans="1:7">
      <c r="A22" s="4">
        <v>19</v>
      </c>
      <c r="B22" s="14" t="s">
        <v>28</v>
      </c>
      <c r="C22" s="14">
        <v>2500</v>
      </c>
      <c r="D22" s="8" t="s">
        <v>10</v>
      </c>
      <c r="E22" s="15">
        <v>7</v>
      </c>
      <c r="F22" s="10"/>
      <c r="G22" s="22"/>
    </row>
    <row r="23" spans="1:7">
      <c r="A23" s="17"/>
      <c r="B23" s="18" t="s">
        <v>38</v>
      </c>
      <c r="C23" s="19"/>
      <c r="D23" s="19"/>
      <c r="E23" s="19"/>
      <c r="F23" s="19"/>
      <c r="G23" s="19">
        <f>SUM(G4:G22)</f>
        <v>0</v>
      </c>
    </row>
    <row r="25" spans="1:7" ht="18.75" customHeight="1">
      <c r="B25" s="86"/>
      <c r="C25" s="86"/>
      <c r="D25" s="86"/>
      <c r="E25" s="86"/>
      <c r="F25" s="86"/>
      <c r="G25" s="86"/>
    </row>
    <row r="26" spans="1:7" ht="69" customHeight="1">
      <c r="B26" s="87" t="s">
        <v>30</v>
      </c>
      <c r="C26" s="87"/>
      <c r="D26" s="87"/>
      <c r="E26" s="87"/>
      <c r="F26" s="87"/>
      <c r="G26" s="87"/>
    </row>
    <row r="29" spans="1:7">
      <c r="B29" s="84" t="str">
        <f>'1'!B29:B30</f>
        <v>Մասնակից</v>
      </c>
    </row>
    <row r="30" spans="1:7">
      <c r="B30" s="84" t="str">
        <f>'1'!B30</f>
        <v>Ստորագրություն, կնիք</v>
      </c>
    </row>
  </sheetData>
  <mergeCells count="2">
    <mergeCell ref="B25:G25"/>
    <mergeCell ref="B26:G26"/>
  </mergeCells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7" zoomScaleNormal="100" workbookViewId="0">
      <selection activeCell="B19" sqref="B19"/>
    </sheetView>
  </sheetViews>
  <sheetFormatPr defaultColWidth="8.5703125" defaultRowHeight="15"/>
  <cols>
    <col min="1" max="1" width="5.140625" customWidth="1"/>
    <col min="2" max="2" width="45.7109375" customWidth="1"/>
    <col min="3" max="3" width="11.42578125" style="23" customWidth="1"/>
    <col min="4" max="4" width="12.85546875" customWidth="1"/>
    <col min="5" max="5" width="15.42578125" customWidth="1"/>
    <col min="6" max="6" width="13.42578125" customWidth="1"/>
  </cols>
  <sheetData>
    <row r="1" spans="1:6">
      <c r="F1" t="s">
        <v>39</v>
      </c>
    </row>
    <row r="2" spans="1:6" ht="25.5" customHeight="1" thickBot="1">
      <c r="B2" s="24" t="s">
        <v>151</v>
      </c>
    </row>
    <row r="3" spans="1:6" ht="45">
      <c r="A3" s="57" t="s">
        <v>40</v>
      </c>
      <c r="B3" s="58" t="s">
        <v>41</v>
      </c>
      <c r="C3" s="59" t="s">
        <v>42</v>
      </c>
      <c r="D3" s="60" t="s">
        <v>6</v>
      </c>
      <c r="E3" s="60" t="s">
        <v>43</v>
      </c>
      <c r="F3" s="61" t="s">
        <v>44</v>
      </c>
    </row>
    <row r="4" spans="1:6" ht="36" customHeight="1">
      <c r="A4" s="62"/>
      <c r="B4" s="88" t="s">
        <v>153</v>
      </c>
      <c r="C4" s="89"/>
      <c r="D4" s="89"/>
      <c r="E4" s="89"/>
      <c r="F4" s="90"/>
    </row>
    <row r="5" spans="1:6" s="49" customFormat="1">
      <c r="A5" s="63">
        <v>1</v>
      </c>
      <c r="B5" s="48" t="s">
        <v>45</v>
      </c>
      <c r="C5" s="45" t="s">
        <v>10</v>
      </c>
      <c r="D5" s="46">
        <v>2</v>
      </c>
      <c r="E5" s="46"/>
      <c r="F5" s="64">
        <f>D5*E5</f>
        <v>0</v>
      </c>
    </row>
    <row r="6" spans="1:6" s="49" customFormat="1">
      <c r="A6" s="63">
        <v>2</v>
      </c>
      <c r="B6" s="50" t="s">
        <v>46</v>
      </c>
      <c r="C6" s="45" t="s">
        <v>10</v>
      </c>
      <c r="D6" s="46">
        <v>2</v>
      </c>
      <c r="E6" s="46"/>
      <c r="F6" s="64">
        <f>D6*E6</f>
        <v>0</v>
      </c>
    </row>
    <row r="7" spans="1:6" s="49" customFormat="1" ht="30">
      <c r="A7" s="63">
        <v>3</v>
      </c>
      <c r="B7" s="50" t="s">
        <v>47</v>
      </c>
      <c r="C7" s="45" t="s">
        <v>10</v>
      </c>
      <c r="D7" s="46">
        <v>2</v>
      </c>
      <c r="E7" s="46"/>
      <c r="F7" s="64">
        <f>D7*E7</f>
        <v>0</v>
      </c>
    </row>
    <row r="8" spans="1:6" s="49" customFormat="1" ht="26.25" customHeight="1">
      <c r="A8" s="63">
        <v>4</v>
      </c>
      <c r="B8" s="50" t="s">
        <v>48</v>
      </c>
      <c r="C8" s="45" t="s">
        <v>10</v>
      </c>
      <c r="D8" s="46">
        <v>2</v>
      </c>
      <c r="E8" s="46"/>
      <c r="F8" s="64">
        <f>D8*E8</f>
        <v>0</v>
      </c>
    </row>
    <row r="9" spans="1:6" s="49" customFormat="1">
      <c r="A9" s="63">
        <v>5</v>
      </c>
      <c r="B9" s="51" t="s">
        <v>49</v>
      </c>
      <c r="C9" s="45" t="s">
        <v>10</v>
      </c>
      <c r="D9" s="46">
        <v>2</v>
      </c>
      <c r="E9" s="46"/>
      <c r="F9" s="64">
        <f>D9*E9</f>
        <v>0</v>
      </c>
    </row>
    <row r="10" spans="1:6" s="49" customFormat="1">
      <c r="A10" s="63"/>
      <c r="B10" s="54" t="s">
        <v>154</v>
      </c>
      <c r="C10" s="45"/>
      <c r="D10" s="46"/>
      <c r="E10" s="46"/>
      <c r="F10" s="64"/>
    </row>
    <row r="11" spans="1:6" s="49" customFormat="1">
      <c r="A11" s="63">
        <v>2</v>
      </c>
      <c r="B11" s="50" t="s">
        <v>46</v>
      </c>
      <c r="C11" s="45" t="s">
        <v>10</v>
      </c>
      <c r="D11" s="46">
        <v>1</v>
      </c>
      <c r="E11" s="46"/>
      <c r="F11" s="64">
        <f>D11*E11</f>
        <v>0</v>
      </c>
    </row>
    <row r="12" spans="1:6" s="49" customFormat="1" ht="30">
      <c r="A12" s="63">
        <v>3</v>
      </c>
      <c r="B12" s="50" t="s">
        <v>47</v>
      </c>
      <c r="C12" s="45" t="s">
        <v>10</v>
      </c>
      <c r="D12" s="46">
        <v>1</v>
      </c>
      <c r="E12" s="46"/>
      <c r="F12" s="64">
        <f>D12*E12</f>
        <v>0</v>
      </c>
    </row>
    <row r="13" spans="1:6" s="49" customFormat="1">
      <c r="A13" s="65"/>
      <c r="B13" s="53" t="s">
        <v>155</v>
      </c>
      <c r="C13" s="66"/>
      <c r="D13" s="67"/>
      <c r="E13" s="67"/>
      <c r="F13" s="68"/>
    </row>
    <row r="14" spans="1:6" s="49" customFormat="1">
      <c r="A14" s="63">
        <v>1</v>
      </c>
      <c r="B14" s="48" t="s">
        <v>45</v>
      </c>
      <c r="C14" s="45" t="s">
        <v>10</v>
      </c>
      <c r="D14" s="46">
        <v>10</v>
      </c>
      <c r="E14" s="46"/>
      <c r="F14" s="64">
        <f>D14*E14</f>
        <v>0</v>
      </c>
    </row>
    <row r="15" spans="1:6" s="49" customFormat="1">
      <c r="A15" s="63">
        <v>2</v>
      </c>
      <c r="B15" s="50" t="s">
        <v>46</v>
      </c>
      <c r="C15" s="45" t="s">
        <v>10</v>
      </c>
      <c r="D15" s="46">
        <v>10</v>
      </c>
      <c r="E15" s="46"/>
      <c r="F15" s="64">
        <f>D15*E15</f>
        <v>0</v>
      </c>
    </row>
    <row r="16" spans="1:6" s="49" customFormat="1" ht="30">
      <c r="A16" s="63">
        <v>3</v>
      </c>
      <c r="B16" s="50" t="s">
        <v>47</v>
      </c>
      <c r="C16" s="45" t="s">
        <v>10</v>
      </c>
      <c r="D16" s="46">
        <v>10</v>
      </c>
      <c r="E16" s="46"/>
      <c r="F16" s="64">
        <f>D16*E16</f>
        <v>0</v>
      </c>
    </row>
    <row r="17" spans="1:6" s="49" customFormat="1" ht="26.25" customHeight="1">
      <c r="A17" s="63">
        <v>4</v>
      </c>
      <c r="B17" s="50" t="s">
        <v>48</v>
      </c>
      <c r="C17" s="45" t="s">
        <v>10</v>
      </c>
      <c r="D17" s="46">
        <v>10</v>
      </c>
      <c r="E17" s="46"/>
      <c r="F17" s="64">
        <f>D17*E17</f>
        <v>0</v>
      </c>
    </row>
    <row r="18" spans="1:6" s="49" customFormat="1">
      <c r="A18" s="63">
        <v>5</v>
      </c>
      <c r="B18" s="51" t="s">
        <v>49</v>
      </c>
      <c r="C18" s="45" t="s">
        <v>10</v>
      </c>
      <c r="D18" s="46">
        <v>10</v>
      </c>
      <c r="E18" s="46"/>
      <c r="F18" s="64">
        <f>D18*E18</f>
        <v>0</v>
      </c>
    </row>
    <row r="19" spans="1:6" s="49" customFormat="1">
      <c r="A19" s="65"/>
      <c r="B19" s="53" t="s">
        <v>156</v>
      </c>
      <c r="C19" s="66"/>
      <c r="D19" s="67"/>
      <c r="E19" s="67"/>
      <c r="F19" s="68"/>
    </row>
    <row r="20" spans="1:6" s="49" customFormat="1">
      <c r="A20" s="63">
        <v>1</v>
      </c>
      <c r="B20" s="48" t="s">
        <v>45</v>
      </c>
      <c r="C20" s="45" t="s">
        <v>10</v>
      </c>
      <c r="D20" s="46">
        <v>15</v>
      </c>
      <c r="E20" s="46"/>
      <c r="F20" s="64">
        <f>D20*E20</f>
        <v>0</v>
      </c>
    </row>
    <row r="21" spans="1:6" s="49" customFormat="1">
      <c r="A21" s="63">
        <v>2</v>
      </c>
      <c r="B21" s="50" t="s">
        <v>46</v>
      </c>
      <c r="C21" s="45" t="s">
        <v>10</v>
      </c>
      <c r="D21" s="46">
        <v>15</v>
      </c>
      <c r="E21" s="46"/>
      <c r="F21" s="64">
        <f>D21*E21</f>
        <v>0</v>
      </c>
    </row>
    <row r="22" spans="1:6" s="49" customFormat="1" ht="30">
      <c r="A22" s="63">
        <v>3</v>
      </c>
      <c r="B22" s="50" t="s">
        <v>47</v>
      </c>
      <c r="C22" s="45" t="s">
        <v>10</v>
      </c>
      <c r="D22" s="46">
        <v>15</v>
      </c>
      <c r="E22" s="46"/>
      <c r="F22" s="64">
        <f>D22*E22</f>
        <v>0</v>
      </c>
    </row>
    <row r="23" spans="1:6" s="49" customFormat="1" ht="15.75" thickBot="1">
      <c r="A23" s="69"/>
      <c r="B23" s="70" t="s">
        <v>150</v>
      </c>
      <c r="C23" s="71"/>
      <c r="D23" s="72"/>
      <c r="E23" s="72"/>
      <c r="F23" s="73"/>
    </row>
    <row r="24" spans="1:6" s="49" customFormat="1">
      <c r="B24" s="56"/>
      <c r="C24" s="52"/>
    </row>
    <row r="25" spans="1:6" s="49" customFormat="1">
      <c r="B25" s="56"/>
      <c r="C25" s="52"/>
    </row>
    <row r="26" spans="1:6" ht="47.25" customHeight="1">
      <c r="B26" s="87" t="s">
        <v>30</v>
      </c>
      <c r="C26" s="87"/>
      <c r="D26" s="87"/>
      <c r="E26" s="87"/>
      <c r="F26" s="87"/>
    </row>
    <row r="27" spans="1:6">
      <c r="B27" s="25"/>
    </row>
    <row r="29" spans="1:6" ht="409.6">
      <c r="B29" t="s">
        <v>31</v>
      </c>
    </row>
    <row r="30" spans="1:6" ht="409.6">
      <c r="B30" t="s">
        <v>32</v>
      </c>
    </row>
  </sheetData>
  <mergeCells count="2">
    <mergeCell ref="B26:F26"/>
    <mergeCell ref="B4:F4"/>
  </mergeCells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3"/>
  <sheetViews>
    <sheetView tabSelected="1" zoomScaleNormal="100" workbookViewId="0">
      <selection activeCell="C7" sqref="C7"/>
    </sheetView>
  </sheetViews>
  <sheetFormatPr defaultColWidth="9.140625" defaultRowHeight="15"/>
  <cols>
    <col min="1" max="1" width="4.42578125" style="26" customWidth="1"/>
    <col min="2" max="2" width="49.5703125" style="26" customWidth="1"/>
    <col min="3" max="3" width="20.5703125" style="26" customWidth="1"/>
    <col min="4" max="4" width="21.42578125" style="26" customWidth="1"/>
    <col min="5" max="1025" width="9.140625" style="26"/>
  </cols>
  <sheetData>
    <row r="1" spans="1:5">
      <c r="A1" s="28"/>
      <c r="B1" s="28"/>
      <c r="C1" s="28"/>
      <c r="D1" s="28" t="s">
        <v>50</v>
      </c>
      <c r="E1" s="27"/>
    </row>
    <row r="2" spans="1:5" ht="38.25" customHeight="1" thickBot="1">
      <c r="A2" s="29"/>
      <c r="B2" s="91" t="s">
        <v>158</v>
      </c>
      <c r="C2" s="91"/>
      <c r="D2" s="91"/>
      <c r="E2" s="27"/>
    </row>
    <row r="3" spans="1:5" ht="74.25" customHeight="1">
      <c r="A3" s="74" t="s">
        <v>51</v>
      </c>
      <c r="B3" s="75" t="s">
        <v>52</v>
      </c>
      <c r="C3" s="76" t="s">
        <v>53</v>
      </c>
      <c r="D3" s="77" t="s">
        <v>54</v>
      </c>
      <c r="E3" s="27"/>
    </row>
    <row r="4" spans="1:5" ht="28.5" customHeight="1">
      <c r="A4" s="78">
        <v>1</v>
      </c>
      <c r="B4" s="30" t="s">
        <v>55</v>
      </c>
      <c r="C4" s="31"/>
      <c r="D4" s="79"/>
      <c r="E4" s="27"/>
    </row>
    <row r="5" spans="1:5" ht="28.5" customHeight="1">
      <c r="A5" s="78">
        <v>2</v>
      </c>
      <c r="B5" s="30" t="s">
        <v>56</v>
      </c>
      <c r="C5" s="31"/>
      <c r="D5" s="79"/>
      <c r="E5" s="27"/>
    </row>
    <row r="6" spans="1:5" ht="28.5" customHeight="1">
      <c r="A6" s="78">
        <v>3</v>
      </c>
      <c r="B6" s="30" t="s">
        <v>57</v>
      </c>
      <c r="C6" s="31"/>
      <c r="D6" s="79"/>
      <c r="E6" s="27"/>
    </row>
    <row r="7" spans="1:5" ht="28.5" customHeight="1">
      <c r="A7" s="78">
        <v>4</v>
      </c>
      <c r="B7" s="30" t="s">
        <v>58</v>
      </c>
      <c r="C7" s="31"/>
      <c r="D7" s="79"/>
      <c r="E7" s="27"/>
    </row>
    <row r="8" spans="1:5" ht="24.75" customHeight="1" thickBot="1">
      <c r="A8" s="80"/>
      <c r="B8" s="81" t="s">
        <v>59</v>
      </c>
      <c r="C8" s="82"/>
      <c r="D8" s="83"/>
    </row>
    <row r="12" spans="1:5">
      <c r="B12" s="84" t="str">
        <f>'3'!B29</f>
        <v>Մասնակից</v>
      </c>
    </row>
    <row r="13" spans="1:5">
      <c r="B13" s="84" t="str">
        <f>'3'!B30</f>
        <v>Ստորագրություն, կնիք</v>
      </c>
    </row>
  </sheetData>
  <mergeCells count="1">
    <mergeCell ref="B2:D2"/>
  </mergeCells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zoomScaleNormal="100" workbookViewId="0">
      <selection activeCell="B2" sqref="B2"/>
    </sheetView>
  </sheetViews>
  <sheetFormatPr defaultColWidth="8.5703125" defaultRowHeight="15"/>
  <cols>
    <col min="1" max="1" width="6" customWidth="1"/>
    <col min="2" max="2" width="32.28515625" customWidth="1"/>
    <col min="3" max="3" width="11" customWidth="1"/>
    <col min="4" max="4" width="12.7109375" customWidth="1"/>
    <col min="5" max="5" width="14.42578125" customWidth="1"/>
    <col min="6" max="6" width="14.5703125" customWidth="1"/>
  </cols>
  <sheetData>
    <row r="1" spans="1:6">
      <c r="F1" t="s">
        <v>60</v>
      </c>
    </row>
    <row r="2" spans="1:6" ht="30" customHeight="1">
      <c r="B2" s="3" t="s">
        <v>61</v>
      </c>
    </row>
    <row r="3" spans="1:6" ht="52.5" customHeight="1">
      <c r="A3" s="33" t="s">
        <v>2</v>
      </c>
      <c r="B3" s="33" t="s">
        <v>62</v>
      </c>
      <c r="C3" s="33" t="s">
        <v>63</v>
      </c>
      <c r="D3" s="33" t="s">
        <v>6</v>
      </c>
      <c r="E3" s="34" t="s">
        <v>43</v>
      </c>
      <c r="F3" s="34" t="s">
        <v>44</v>
      </c>
    </row>
    <row r="4" spans="1:6">
      <c r="A4" s="10">
        <v>1</v>
      </c>
      <c r="B4" s="9" t="s">
        <v>64</v>
      </c>
      <c r="C4" s="35" t="s">
        <v>10</v>
      </c>
      <c r="D4" s="11">
        <v>3</v>
      </c>
      <c r="E4" s="10"/>
      <c r="F4" s="10">
        <f t="shared" ref="F4:F23" si="0">D4*E4</f>
        <v>0</v>
      </c>
    </row>
    <row r="5" spans="1:6">
      <c r="A5" s="10">
        <v>2</v>
      </c>
      <c r="B5" s="9" t="s">
        <v>65</v>
      </c>
      <c r="C5" s="35" t="s">
        <v>10</v>
      </c>
      <c r="D5" s="11">
        <v>7</v>
      </c>
      <c r="E5" s="10"/>
      <c r="F5" s="10">
        <f t="shared" si="0"/>
        <v>0</v>
      </c>
    </row>
    <row r="6" spans="1:6">
      <c r="A6" s="10">
        <v>3</v>
      </c>
      <c r="B6" s="9" t="s">
        <v>66</v>
      </c>
      <c r="C6" s="35" t="s">
        <v>10</v>
      </c>
      <c r="D6" s="11">
        <v>3</v>
      </c>
      <c r="E6" s="10"/>
      <c r="F6" s="10">
        <f t="shared" si="0"/>
        <v>0</v>
      </c>
    </row>
    <row r="7" spans="1:6">
      <c r="A7" s="10">
        <v>4</v>
      </c>
      <c r="B7" s="9" t="s">
        <v>67</v>
      </c>
      <c r="C7" s="35" t="s">
        <v>10</v>
      </c>
      <c r="D7" s="11">
        <v>20</v>
      </c>
      <c r="E7" s="10"/>
      <c r="F7" s="10">
        <f t="shared" si="0"/>
        <v>0</v>
      </c>
    </row>
    <row r="8" spans="1:6">
      <c r="A8" s="10">
        <v>5</v>
      </c>
      <c r="B8" s="9" t="s">
        <v>68</v>
      </c>
      <c r="C8" s="35" t="s">
        <v>10</v>
      </c>
      <c r="D8" s="11">
        <v>5</v>
      </c>
      <c r="E8" s="10"/>
      <c r="F8" s="10">
        <f t="shared" si="0"/>
        <v>0</v>
      </c>
    </row>
    <row r="9" spans="1:6">
      <c r="A9" s="10">
        <v>6</v>
      </c>
      <c r="B9" s="9" t="s">
        <v>69</v>
      </c>
      <c r="C9" s="35" t="s">
        <v>10</v>
      </c>
      <c r="D9" s="11">
        <v>1</v>
      </c>
      <c r="E9" s="10"/>
      <c r="F9" s="10">
        <f t="shared" si="0"/>
        <v>0</v>
      </c>
    </row>
    <row r="10" spans="1:6">
      <c r="A10" s="10">
        <v>7</v>
      </c>
      <c r="B10" s="9" t="s">
        <v>70</v>
      </c>
      <c r="C10" s="35" t="s">
        <v>10</v>
      </c>
      <c r="D10" s="11">
        <v>10</v>
      </c>
      <c r="E10" s="10"/>
      <c r="F10" s="10">
        <f t="shared" si="0"/>
        <v>0</v>
      </c>
    </row>
    <row r="11" spans="1:6">
      <c r="A11" s="10">
        <v>8</v>
      </c>
      <c r="B11" s="9" t="s">
        <v>71</v>
      </c>
      <c r="C11" s="35" t="s">
        <v>10</v>
      </c>
      <c r="D11" s="11">
        <v>40</v>
      </c>
      <c r="E11" s="10"/>
      <c r="F11" s="10">
        <f t="shared" si="0"/>
        <v>0</v>
      </c>
    </row>
    <row r="12" spans="1:6">
      <c r="A12" s="10">
        <v>9</v>
      </c>
      <c r="B12" s="9" t="s">
        <v>72</v>
      </c>
      <c r="C12" s="35" t="s">
        <v>10</v>
      </c>
      <c r="D12" s="11">
        <v>1</v>
      </c>
      <c r="E12" s="10"/>
      <c r="F12" s="10">
        <f t="shared" si="0"/>
        <v>0</v>
      </c>
    </row>
    <row r="13" spans="1:6">
      <c r="A13" s="10">
        <v>10</v>
      </c>
      <c r="B13" s="9" t="s">
        <v>73</v>
      </c>
      <c r="C13" s="35" t="s">
        <v>10</v>
      </c>
      <c r="D13" s="11">
        <v>20</v>
      </c>
      <c r="E13" s="10"/>
      <c r="F13" s="10">
        <f t="shared" si="0"/>
        <v>0</v>
      </c>
    </row>
    <row r="14" spans="1:6">
      <c r="A14" s="10">
        <v>11</v>
      </c>
      <c r="B14" s="9" t="s">
        <v>74</v>
      </c>
      <c r="C14" s="35" t="s">
        <v>10</v>
      </c>
      <c r="D14" s="11">
        <v>5</v>
      </c>
      <c r="E14" s="10"/>
      <c r="F14" s="10">
        <f t="shared" si="0"/>
        <v>0</v>
      </c>
    </row>
    <row r="15" spans="1:6">
      <c r="A15" s="10">
        <v>12</v>
      </c>
      <c r="B15" s="9" t="s">
        <v>75</v>
      </c>
      <c r="C15" s="35" t="s">
        <v>10</v>
      </c>
      <c r="D15" s="11">
        <v>2</v>
      </c>
      <c r="E15" s="10"/>
      <c r="F15" s="10">
        <f t="shared" si="0"/>
        <v>0</v>
      </c>
    </row>
    <row r="16" spans="1:6">
      <c r="A16" s="10">
        <v>13</v>
      </c>
      <c r="B16" s="9" t="s">
        <v>76</v>
      </c>
      <c r="C16" s="35" t="s">
        <v>10</v>
      </c>
      <c r="D16" s="11">
        <v>20</v>
      </c>
      <c r="E16" s="10"/>
      <c r="F16" s="10">
        <f t="shared" si="0"/>
        <v>0</v>
      </c>
    </row>
    <row r="17" spans="1:6">
      <c r="A17" s="10">
        <v>14</v>
      </c>
      <c r="B17" s="9" t="s">
        <v>77</v>
      </c>
      <c r="C17" s="35" t="s">
        <v>10</v>
      </c>
      <c r="D17" s="11">
        <v>3</v>
      </c>
      <c r="E17" s="10"/>
      <c r="F17" s="10">
        <f t="shared" si="0"/>
        <v>0</v>
      </c>
    </row>
    <row r="18" spans="1:6">
      <c r="A18" s="10">
        <v>15</v>
      </c>
      <c r="B18" s="9" t="s">
        <v>24</v>
      </c>
      <c r="C18" s="35" t="s">
        <v>10</v>
      </c>
      <c r="D18" s="11">
        <v>3</v>
      </c>
      <c r="E18" s="10"/>
      <c r="F18" s="10">
        <f t="shared" si="0"/>
        <v>0</v>
      </c>
    </row>
    <row r="19" spans="1:6">
      <c r="A19" s="10">
        <v>16</v>
      </c>
      <c r="B19" s="9" t="s">
        <v>78</v>
      </c>
      <c r="C19" s="35" t="s">
        <v>10</v>
      </c>
      <c r="D19" s="11">
        <v>1</v>
      </c>
      <c r="E19" s="10"/>
      <c r="F19" s="10">
        <f t="shared" si="0"/>
        <v>0</v>
      </c>
    </row>
    <row r="20" spans="1:6">
      <c r="A20" s="10">
        <v>17</v>
      </c>
      <c r="B20" s="9" t="s">
        <v>79</v>
      </c>
      <c r="C20" s="35" t="s">
        <v>10</v>
      </c>
      <c r="D20" s="11">
        <v>10</v>
      </c>
      <c r="E20" s="10"/>
      <c r="F20" s="10">
        <f t="shared" si="0"/>
        <v>0</v>
      </c>
    </row>
    <row r="21" spans="1:6">
      <c r="A21" s="10">
        <v>18</v>
      </c>
      <c r="B21" s="9" t="s">
        <v>80</v>
      </c>
      <c r="C21" s="35" t="s">
        <v>10</v>
      </c>
      <c r="D21" s="11">
        <v>40</v>
      </c>
      <c r="E21" s="10"/>
      <c r="F21" s="10">
        <f t="shared" si="0"/>
        <v>0</v>
      </c>
    </row>
    <row r="22" spans="1:6">
      <c r="A22" s="10">
        <v>19</v>
      </c>
      <c r="B22" s="9" t="s">
        <v>81</v>
      </c>
      <c r="C22" s="35" t="s">
        <v>10</v>
      </c>
      <c r="D22" s="11">
        <v>1</v>
      </c>
      <c r="E22" s="10"/>
      <c r="F22" s="10">
        <f t="shared" si="0"/>
        <v>0</v>
      </c>
    </row>
    <row r="23" spans="1:6">
      <c r="A23" s="10">
        <v>20</v>
      </c>
      <c r="B23" s="9" t="s">
        <v>82</v>
      </c>
      <c r="C23" s="35" t="s">
        <v>10</v>
      </c>
      <c r="D23" s="11">
        <v>60</v>
      </c>
      <c r="E23" s="10"/>
      <c r="F23" s="10">
        <f t="shared" si="0"/>
        <v>0</v>
      </c>
    </row>
    <row r="24" spans="1:6">
      <c r="A24" s="10"/>
      <c r="B24" s="55" t="s">
        <v>83</v>
      </c>
      <c r="C24" s="10"/>
      <c r="D24" s="10"/>
      <c r="E24" s="10"/>
      <c r="F24" s="10">
        <f>SUM(F4:F23)</f>
        <v>0</v>
      </c>
    </row>
    <row r="28" spans="1:6" ht="63" customHeight="1">
      <c r="B28" s="87" t="s">
        <v>30</v>
      </c>
      <c r="C28" s="87"/>
      <c r="D28" s="87"/>
      <c r="E28" s="87"/>
      <c r="F28" s="87"/>
    </row>
    <row r="31" spans="1:6">
      <c r="B31" s="84" t="s">
        <v>31</v>
      </c>
    </row>
    <row r="32" spans="1:6">
      <c r="B32" s="84" t="s">
        <v>32</v>
      </c>
    </row>
  </sheetData>
  <mergeCells count="1">
    <mergeCell ref="B28:F2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41"/>
  <sheetViews>
    <sheetView topLeftCell="A22" zoomScaleNormal="100" workbookViewId="0">
      <selection activeCell="C35" sqref="C35"/>
    </sheetView>
  </sheetViews>
  <sheetFormatPr defaultColWidth="9.140625" defaultRowHeight="15"/>
  <cols>
    <col min="1" max="1" width="4.28515625" style="26" customWidth="1"/>
    <col min="2" max="2" width="44.7109375" style="36" customWidth="1"/>
    <col min="3" max="3" width="13.85546875" style="26" customWidth="1"/>
    <col min="4" max="4" width="15.140625" style="26" customWidth="1"/>
    <col min="5" max="5" width="16.140625" style="26" customWidth="1"/>
    <col min="6" max="6" width="14.85546875" style="26" customWidth="1"/>
    <col min="7" max="1025" width="9.140625" style="26"/>
  </cols>
  <sheetData>
    <row r="1" spans="1:6" ht="30" customHeight="1">
      <c r="F1" s="26" t="s">
        <v>152</v>
      </c>
    </row>
    <row r="2" spans="1:6" ht="30" customHeight="1">
      <c r="B2" s="37" t="s">
        <v>84</v>
      </c>
    </row>
    <row r="3" spans="1:6" ht="48.75" customHeight="1">
      <c r="A3" s="32" t="s">
        <v>2</v>
      </c>
      <c r="B3" s="38" t="s">
        <v>62</v>
      </c>
      <c r="C3" s="34" t="s">
        <v>63</v>
      </c>
      <c r="D3" s="34" t="s">
        <v>6</v>
      </c>
      <c r="E3" s="34" t="s">
        <v>43</v>
      </c>
      <c r="F3" s="34" t="s">
        <v>44</v>
      </c>
    </row>
    <row r="4" spans="1:6" s="43" customFormat="1" ht="23.25" customHeight="1">
      <c r="A4" s="39" t="s">
        <v>85</v>
      </c>
      <c r="B4" s="40" t="s">
        <v>86</v>
      </c>
      <c r="C4" s="41" t="s">
        <v>10</v>
      </c>
      <c r="D4" s="42">
        <v>30</v>
      </c>
      <c r="E4" s="39"/>
      <c r="F4" s="39">
        <f t="shared" ref="F4:F35" si="0">D4*E4</f>
        <v>0</v>
      </c>
    </row>
    <row r="5" spans="1:6" s="43" customFormat="1" ht="23.25" customHeight="1">
      <c r="A5" s="39" t="s">
        <v>87</v>
      </c>
      <c r="B5" s="40" t="s">
        <v>88</v>
      </c>
      <c r="C5" s="41" t="s">
        <v>10</v>
      </c>
      <c r="D5" s="42">
        <v>20</v>
      </c>
      <c r="E5" s="39"/>
      <c r="F5" s="39">
        <f t="shared" si="0"/>
        <v>0</v>
      </c>
    </row>
    <row r="6" spans="1:6" s="43" customFormat="1" ht="23.25" customHeight="1">
      <c r="A6" s="39" t="s">
        <v>89</v>
      </c>
      <c r="B6" s="40" t="s">
        <v>90</v>
      </c>
      <c r="C6" s="41" t="s">
        <v>10</v>
      </c>
      <c r="D6" s="42">
        <v>30</v>
      </c>
      <c r="E6" s="39"/>
      <c r="F6" s="39">
        <f t="shared" si="0"/>
        <v>0</v>
      </c>
    </row>
    <row r="7" spans="1:6" s="43" customFormat="1" ht="23.25" customHeight="1">
      <c r="A7" s="39" t="s">
        <v>91</v>
      </c>
      <c r="B7" s="47" t="s">
        <v>149</v>
      </c>
      <c r="C7" s="41" t="s">
        <v>10</v>
      </c>
      <c r="D7" s="42">
        <v>50</v>
      </c>
      <c r="E7" s="39"/>
      <c r="F7" s="39">
        <f t="shared" si="0"/>
        <v>0</v>
      </c>
    </row>
    <row r="8" spans="1:6" s="43" customFormat="1" ht="23.25" customHeight="1">
      <c r="A8" s="39" t="s">
        <v>92</v>
      </c>
      <c r="B8" s="40" t="s">
        <v>93</v>
      </c>
      <c r="C8" s="41" t="s">
        <v>10</v>
      </c>
      <c r="D8" s="42">
        <v>15</v>
      </c>
      <c r="E8" s="39"/>
      <c r="F8" s="39">
        <f t="shared" si="0"/>
        <v>0</v>
      </c>
    </row>
    <row r="9" spans="1:6" s="43" customFormat="1" ht="23.25" customHeight="1">
      <c r="A9" s="39" t="s">
        <v>94</v>
      </c>
      <c r="B9" s="40" t="s">
        <v>95</v>
      </c>
      <c r="C9" s="41" t="s">
        <v>10</v>
      </c>
      <c r="D9" s="42">
        <v>15</v>
      </c>
      <c r="E9" s="39"/>
      <c r="F9" s="39">
        <f t="shared" si="0"/>
        <v>0</v>
      </c>
    </row>
    <row r="10" spans="1:6" s="43" customFormat="1" ht="23.25" customHeight="1">
      <c r="A10" s="39" t="s">
        <v>96</v>
      </c>
      <c r="B10" s="40" t="s">
        <v>97</v>
      </c>
      <c r="C10" s="41" t="s">
        <v>10</v>
      </c>
      <c r="D10" s="42">
        <v>15</v>
      </c>
      <c r="E10" s="39"/>
      <c r="F10" s="39">
        <f t="shared" si="0"/>
        <v>0</v>
      </c>
    </row>
    <row r="11" spans="1:6" s="43" customFormat="1" ht="23.25" customHeight="1">
      <c r="A11" s="39" t="s">
        <v>98</v>
      </c>
      <c r="B11" s="40" t="s">
        <v>99</v>
      </c>
      <c r="C11" s="41" t="s">
        <v>10</v>
      </c>
      <c r="D11" s="42">
        <v>10</v>
      </c>
      <c r="E11" s="39"/>
      <c r="F11" s="39">
        <f t="shared" si="0"/>
        <v>0</v>
      </c>
    </row>
    <row r="12" spans="1:6" s="43" customFormat="1" ht="23.25" customHeight="1">
      <c r="A12" s="39" t="s">
        <v>100</v>
      </c>
      <c r="B12" s="40" t="s">
        <v>101</v>
      </c>
      <c r="C12" s="41" t="s">
        <v>10</v>
      </c>
      <c r="D12" s="42">
        <v>10</v>
      </c>
      <c r="E12" s="39"/>
      <c r="F12" s="39">
        <f t="shared" si="0"/>
        <v>0</v>
      </c>
    </row>
    <row r="13" spans="1:6" s="43" customFormat="1" ht="23.25" customHeight="1">
      <c r="A13" s="39" t="s">
        <v>102</v>
      </c>
      <c r="B13" s="40" t="s">
        <v>103</v>
      </c>
      <c r="C13" s="41" t="s">
        <v>104</v>
      </c>
      <c r="D13" s="42">
        <v>30</v>
      </c>
      <c r="E13" s="39"/>
      <c r="F13" s="39">
        <f t="shared" si="0"/>
        <v>0</v>
      </c>
    </row>
    <row r="14" spans="1:6" s="43" customFormat="1" ht="23.25" customHeight="1">
      <c r="A14" s="39" t="s">
        <v>105</v>
      </c>
      <c r="B14" s="40" t="s">
        <v>106</v>
      </c>
      <c r="C14" s="41" t="s">
        <v>10</v>
      </c>
      <c r="D14" s="42">
        <v>15</v>
      </c>
      <c r="E14" s="39"/>
      <c r="F14" s="39">
        <f t="shared" si="0"/>
        <v>0</v>
      </c>
    </row>
    <row r="15" spans="1:6" s="43" customFormat="1" ht="23.25" customHeight="1">
      <c r="A15" s="39" t="s">
        <v>107</v>
      </c>
      <c r="B15" s="40" t="s">
        <v>108</v>
      </c>
      <c r="C15" s="41" t="s">
        <v>10</v>
      </c>
      <c r="D15" s="42">
        <v>5</v>
      </c>
      <c r="E15" s="39"/>
      <c r="F15" s="39">
        <f t="shared" si="0"/>
        <v>0</v>
      </c>
    </row>
    <row r="16" spans="1:6" s="43" customFormat="1" ht="23.25" customHeight="1">
      <c r="A16" s="39" t="s">
        <v>109</v>
      </c>
      <c r="B16" s="40" t="s">
        <v>110</v>
      </c>
      <c r="C16" s="41" t="s">
        <v>10</v>
      </c>
      <c r="D16" s="42">
        <v>5</v>
      </c>
      <c r="E16" s="39"/>
      <c r="F16" s="39">
        <f t="shared" si="0"/>
        <v>0</v>
      </c>
    </row>
    <row r="17" spans="1:6" s="43" customFormat="1" ht="23.25" customHeight="1">
      <c r="A17" s="39" t="s">
        <v>111</v>
      </c>
      <c r="B17" s="40" t="s">
        <v>112</v>
      </c>
      <c r="C17" s="41" t="s">
        <v>10</v>
      </c>
      <c r="D17" s="42">
        <v>100</v>
      </c>
      <c r="E17" s="39"/>
      <c r="F17" s="39">
        <f t="shared" si="0"/>
        <v>0</v>
      </c>
    </row>
    <row r="18" spans="1:6" s="43" customFormat="1" ht="23.25" customHeight="1">
      <c r="A18" s="39" t="s">
        <v>113</v>
      </c>
      <c r="B18" s="40" t="s">
        <v>114</v>
      </c>
      <c r="C18" s="41" t="s">
        <v>10</v>
      </c>
      <c r="D18" s="42">
        <v>100</v>
      </c>
      <c r="E18" s="39"/>
      <c r="F18" s="39">
        <f t="shared" si="0"/>
        <v>0</v>
      </c>
    </row>
    <row r="19" spans="1:6" s="43" customFormat="1" ht="36.75" customHeight="1">
      <c r="A19" s="39" t="s">
        <v>115</v>
      </c>
      <c r="B19" s="40" t="s">
        <v>116</v>
      </c>
      <c r="C19" s="41" t="s">
        <v>10</v>
      </c>
      <c r="D19" s="42">
        <v>10</v>
      </c>
      <c r="E19" s="39"/>
      <c r="F19" s="39">
        <f t="shared" si="0"/>
        <v>0</v>
      </c>
    </row>
    <row r="20" spans="1:6" s="43" customFormat="1" ht="23.25" customHeight="1">
      <c r="A20" s="39" t="s">
        <v>117</v>
      </c>
      <c r="B20" s="40" t="s">
        <v>118</v>
      </c>
      <c r="C20" s="41" t="s">
        <v>10</v>
      </c>
      <c r="D20" s="42">
        <v>10</v>
      </c>
      <c r="E20" s="39"/>
      <c r="F20" s="39">
        <f t="shared" si="0"/>
        <v>0</v>
      </c>
    </row>
    <row r="21" spans="1:6" s="43" customFormat="1" ht="23.25" customHeight="1">
      <c r="A21" s="39" t="s">
        <v>119</v>
      </c>
      <c r="B21" s="40" t="s">
        <v>120</v>
      </c>
      <c r="C21" s="41" t="s">
        <v>10</v>
      </c>
      <c r="D21" s="42">
        <v>10</v>
      </c>
      <c r="E21" s="39"/>
      <c r="F21" s="39">
        <f t="shared" si="0"/>
        <v>0</v>
      </c>
    </row>
    <row r="22" spans="1:6" s="43" customFormat="1" ht="23.25" customHeight="1">
      <c r="A22" s="39" t="s">
        <v>121</v>
      </c>
      <c r="B22" s="40" t="s">
        <v>122</v>
      </c>
      <c r="C22" s="41" t="s">
        <v>10</v>
      </c>
      <c r="D22" s="42">
        <v>10</v>
      </c>
      <c r="E22" s="39"/>
      <c r="F22" s="39">
        <f t="shared" si="0"/>
        <v>0</v>
      </c>
    </row>
    <row r="23" spans="1:6" s="43" customFormat="1" ht="23.25" customHeight="1">
      <c r="A23" s="39" t="s">
        <v>123</v>
      </c>
      <c r="B23" s="40" t="s">
        <v>124</v>
      </c>
      <c r="C23" s="41" t="s">
        <v>10</v>
      </c>
      <c r="D23" s="42">
        <v>10</v>
      </c>
      <c r="E23" s="39"/>
      <c r="F23" s="39">
        <f t="shared" si="0"/>
        <v>0</v>
      </c>
    </row>
    <row r="24" spans="1:6" s="43" customFormat="1" ht="23.25" customHeight="1">
      <c r="A24" s="39" t="s">
        <v>125</v>
      </c>
      <c r="B24" s="40" t="s">
        <v>126</v>
      </c>
      <c r="C24" s="41" t="s">
        <v>10</v>
      </c>
      <c r="D24" s="42">
        <v>6</v>
      </c>
      <c r="E24" s="39"/>
      <c r="F24" s="39">
        <f t="shared" si="0"/>
        <v>0</v>
      </c>
    </row>
    <row r="25" spans="1:6" s="43" customFormat="1" ht="23.25" customHeight="1">
      <c r="A25" s="39" t="s">
        <v>127</v>
      </c>
      <c r="B25" s="40" t="s">
        <v>128</v>
      </c>
      <c r="C25" s="41" t="s">
        <v>10</v>
      </c>
      <c r="D25" s="42">
        <v>1</v>
      </c>
      <c r="E25" s="39"/>
      <c r="F25" s="39">
        <f t="shared" si="0"/>
        <v>0</v>
      </c>
    </row>
    <row r="26" spans="1:6" s="43" customFormat="1" ht="23.25" customHeight="1">
      <c r="A26" s="39" t="s">
        <v>129</v>
      </c>
      <c r="B26" s="40" t="s">
        <v>130</v>
      </c>
      <c r="C26" s="41" t="s">
        <v>10</v>
      </c>
      <c r="D26" s="42">
        <v>4</v>
      </c>
      <c r="E26" s="39"/>
      <c r="F26" s="39">
        <f t="shared" si="0"/>
        <v>0</v>
      </c>
    </row>
    <row r="27" spans="1:6" s="43" customFormat="1" ht="23.25" customHeight="1">
      <c r="A27" s="39" t="s">
        <v>131</v>
      </c>
      <c r="B27" s="40" t="s">
        <v>132</v>
      </c>
      <c r="C27" s="41" t="s">
        <v>10</v>
      </c>
      <c r="D27" s="42">
        <v>1000</v>
      </c>
      <c r="E27" s="39"/>
      <c r="F27" s="39">
        <f t="shared" si="0"/>
        <v>0</v>
      </c>
    </row>
    <row r="28" spans="1:6" s="43" customFormat="1" ht="23.25" customHeight="1">
      <c r="A28" s="39" t="s">
        <v>133</v>
      </c>
      <c r="B28" s="40" t="s">
        <v>134</v>
      </c>
      <c r="C28" s="41" t="s">
        <v>10</v>
      </c>
      <c r="D28" s="42">
        <v>500</v>
      </c>
      <c r="E28" s="39"/>
      <c r="F28" s="39">
        <f t="shared" si="0"/>
        <v>0</v>
      </c>
    </row>
    <row r="29" spans="1:6" s="43" customFormat="1" ht="23.25" customHeight="1">
      <c r="A29" s="39" t="s">
        <v>135</v>
      </c>
      <c r="B29" s="40" t="s">
        <v>136</v>
      </c>
      <c r="C29" s="41" t="s">
        <v>10</v>
      </c>
      <c r="D29" s="42">
        <v>30</v>
      </c>
      <c r="E29" s="39"/>
      <c r="F29" s="39">
        <f t="shared" si="0"/>
        <v>0</v>
      </c>
    </row>
    <row r="30" spans="1:6" s="43" customFormat="1" ht="23.25" customHeight="1">
      <c r="A30" s="39" t="s">
        <v>137</v>
      </c>
      <c r="B30" s="40" t="s">
        <v>138</v>
      </c>
      <c r="C30" s="41" t="s">
        <v>10</v>
      </c>
      <c r="D30" s="42">
        <v>20</v>
      </c>
      <c r="E30" s="39"/>
      <c r="F30" s="39">
        <f t="shared" si="0"/>
        <v>0</v>
      </c>
    </row>
    <row r="31" spans="1:6" s="43" customFormat="1" ht="31.5" customHeight="1">
      <c r="A31" s="39" t="s">
        <v>139</v>
      </c>
      <c r="B31" s="40" t="s">
        <v>140</v>
      </c>
      <c r="C31" s="41" t="s">
        <v>10</v>
      </c>
      <c r="D31" s="42">
        <v>4</v>
      </c>
      <c r="E31" s="39"/>
      <c r="F31" s="39">
        <f t="shared" si="0"/>
        <v>0</v>
      </c>
    </row>
    <row r="32" spans="1:6" s="43" customFormat="1" ht="23.25" customHeight="1">
      <c r="A32" s="39" t="s">
        <v>141</v>
      </c>
      <c r="B32" s="40" t="s">
        <v>142</v>
      </c>
      <c r="C32" s="41" t="s">
        <v>10</v>
      </c>
      <c r="D32" s="42">
        <v>10</v>
      </c>
      <c r="E32" s="39"/>
      <c r="F32" s="39">
        <f t="shared" si="0"/>
        <v>0</v>
      </c>
    </row>
    <row r="33" spans="1:6" s="43" customFormat="1" ht="36" customHeight="1">
      <c r="A33" s="39" t="s">
        <v>143</v>
      </c>
      <c r="B33" s="40" t="s">
        <v>144</v>
      </c>
      <c r="C33" s="41" t="s">
        <v>10</v>
      </c>
      <c r="D33" s="42">
        <v>4</v>
      </c>
      <c r="E33" s="39"/>
      <c r="F33" s="39">
        <f t="shared" si="0"/>
        <v>0</v>
      </c>
    </row>
    <row r="34" spans="1:6" s="43" customFormat="1" ht="26.25" customHeight="1">
      <c r="A34" s="39" t="s">
        <v>145</v>
      </c>
      <c r="B34" s="40" t="s">
        <v>146</v>
      </c>
      <c r="C34" s="41" t="s">
        <v>10</v>
      </c>
      <c r="D34" s="42">
        <v>2</v>
      </c>
      <c r="E34" s="39"/>
      <c r="F34" s="39">
        <f t="shared" si="0"/>
        <v>0</v>
      </c>
    </row>
    <row r="35" spans="1:6" s="43" customFormat="1" ht="23.25" customHeight="1">
      <c r="A35" s="39" t="s">
        <v>147</v>
      </c>
      <c r="B35" s="40" t="s">
        <v>148</v>
      </c>
      <c r="C35" s="41" t="s">
        <v>10</v>
      </c>
      <c r="D35" s="42">
        <v>8</v>
      </c>
      <c r="E35" s="39"/>
      <c r="F35" s="39">
        <f t="shared" si="0"/>
        <v>0</v>
      </c>
    </row>
    <row r="36" spans="1:6" ht="25.5" customHeight="1">
      <c r="A36" s="32"/>
      <c r="B36" s="44" t="s">
        <v>157</v>
      </c>
      <c r="C36" s="32"/>
      <c r="D36" s="32"/>
      <c r="E36" s="32"/>
      <c r="F36" s="32">
        <f>SUM(F4:F35)</f>
        <v>0</v>
      </c>
    </row>
    <row r="40" spans="1:6">
      <c r="B40" s="85" t="s">
        <v>31</v>
      </c>
    </row>
    <row r="41" spans="1:6">
      <c r="B41" s="85" t="s">
        <v>32</v>
      </c>
    </row>
  </sheetData>
  <pageMargins left="0.45" right="0.45" top="0.25" bottom="0.2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1</vt:lpstr>
      <vt:lpstr>2</vt:lpstr>
      <vt:lpstr>3</vt:lpstr>
      <vt:lpstr>4</vt:lpstr>
      <vt:lpstr>5</vt:lpstr>
      <vt:lpstr>6</vt:lpstr>
      <vt:lpstr>'6'!Print_Area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Aytsemnik</dc:creator>
  <cp:lastModifiedBy>Aytsemnik</cp:lastModifiedBy>
  <cp:revision>9</cp:revision>
  <dcterms:created xsi:type="dcterms:W3CDTF">2006-09-16T00:00:00Z</dcterms:created>
  <dcterms:modified xsi:type="dcterms:W3CDTF">2020-07-24T08:11:23Z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