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95" activeTab="2"/>
  </bookViews>
  <sheets>
    <sheet name="Լոտ 1" sheetId="5" r:id="rId1"/>
    <sheet name="Լոտ 2  " sheetId="3" r:id="rId2"/>
    <sheet name="Լոտ 3" sheetId="7" r:id="rId3"/>
  </sheets>
  <definedNames>
    <definedName name="_xlnm._FilterDatabase" localSheetId="1" hidden="1">'Լոտ 2  '!$A$3:$I$4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31" i="5" l="1"/>
  <c r="N34" i="7" l="1"/>
  <c r="N33" i="7"/>
  <c r="N32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5" i="7"/>
  <c r="G142" i="5" l="1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143" i="5" l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 l="1"/>
</calcChain>
</file>

<file path=xl/sharedStrings.xml><?xml version="1.0" encoding="utf-8"?>
<sst xmlns="http://schemas.openxmlformats.org/spreadsheetml/2006/main" count="562" uniqueCount="324">
  <si>
    <t>Նկարագիր</t>
  </si>
  <si>
    <t>ՀՀ</t>
  </si>
  <si>
    <t>Նյութի անվանումը</t>
  </si>
  <si>
    <t>Ընդամենը</t>
  </si>
  <si>
    <t>Ագար էնդո</t>
  </si>
  <si>
    <t>գ</t>
  </si>
  <si>
    <t>Հնդկական Himedia ավտոկլավացվող, 4 տարի պահպանման ժամկետով</t>
  </si>
  <si>
    <t>Ագար էնդո Ռուսական</t>
  </si>
  <si>
    <t>Agar endo-GRM Rus., 4 տարի պահպանման ժամկետով</t>
  </si>
  <si>
    <t>Ագար սննդային</t>
  </si>
  <si>
    <t xml:space="preserve">Հունգարական կամ հնդկական Biomark կամ համարժեք, 4 տարի պահպանման ժամկետով։ Բաղադրությունը՝ մսային էքստրակտ, NaCl-5.0, Կենդանական պեպտիկ եփուկ, թթխմորային էքստրակտ, ագար-ագար:   </t>
  </si>
  <si>
    <t>Ագար սննդային Ռուսական</t>
  </si>
  <si>
    <t>Питательный агар, 4 տարի պահպանման ժամկետով</t>
  </si>
  <si>
    <t>Ազոտական թթու</t>
  </si>
  <si>
    <t>Խիտ ազոտական թթու, համապատասխան ապակյա տարայով</t>
  </si>
  <si>
    <t>Ալյումինոն</t>
  </si>
  <si>
    <t>Ակնոց /քիմիկատների հետ աշխատելու համար/</t>
  </si>
  <si>
    <t>հատ</t>
  </si>
  <si>
    <t>քիմիկատների հետ աշխատելու համար, ГОСТ 12.4.253-2013 (EN 166:2002), средство индивидуальной защиты глаз</t>
  </si>
  <si>
    <t xml:space="preserve">Աղաթթու                                                          </t>
  </si>
  <si>
    <t>Ապակյա տարայով, կոնցենտրիկ, քիմիապես մաքուր (ХЧ), 3 տարի պահպանման ժամկետով</t>
  </si>
  <si>
    <t xml:space="preserve">Աղաթթվի ֆիքսանալ                                                        </t>
  </si>
  <si>
    <t>տուփ</t>
  </si>
  <si>
    <t>տուփում 10 հատ, 3 տարի պահպանման ժամկետով</t>
  </si>
  <si>
    <t>Ամոնիումի պերսուլֆատ</t>
  </si>
  <si>
    <t>Ամոնիակի ջրային լուծույթ</t>
  </si>
  <si>
    <t>25%, 2 տարի պահպանման ժամկետով, 1000մլ-ոց ապակյա տարայով</t>
  </si>
  <si>
    <t>Ամոնիումի քլորիդ</t>
  </si>
  <si>
    <t>մուգ ապակե տարայով</t>
  </si>
  <si>
    <t>Ապակե ձագար 5.5 սմ տրամագծով</t>
  </si>
  <si>
    <t>Ապակե ձագար 7 սմ տրամագծով</t>
  </si>
  <si>
    <t>Ապակե ձագար 9 սմ տրամագծով</t>
  </si>
  <si>
    <t>Ապակյա ձողիկներ</t>
  </si>
  <si>
    <t>ամբողջական ապակի</t>
  </si>
  <si>
    <t>Ապակյա ձողիկներ թիակով</t>
  </si>
  <si>
    <t>ձողիկը թիակի հետ կպած 7,5 սմ</t>
  </si>
  <si>
    <t xml:space="preserve">Ապակե կաթոցիչներ 25մլ </t>
  </si>
  <si>
    <t>բյուրետկա</t>
  </si>
  <si>
    <t>Ապակե մուգ տարաներ, 100մլ</t>
  </si>
  <si>
    <t>կափարիչով, նեղաբերան, հեղուկների պահպանման համար</t>
  </si>
  <si>
    <t xml:space="preserve">Ապակե մուգ տարա 250մլ </t>
  </si>
  <si>
    <t>Ապակե մուգ տարաներ, 500մլ</t>
  </si>
  <si>
    <t>Ապակե մուգ տարաներ, 1000մլ</t>
  </si>
  <si>
    <t>Առարկայական ապակի (մանրադիտակի համար)</t>
  </si>
  <si>
    <t>մանրադիտակի համար</t>
  </si>
  <si>
    <t>Ավազե ժամացույց 1 րոպեանոց</t>
  </si>
  <si>
    <t>Ավազե ժամացույց 2 րոպեանոց</t>
  </si>
  <si>
    <t>Ավտոկլավ</t>
  </si>
  <si>
    <t xml:space="preserve"> Autoclave Cleaner, 3 տարի պահպանման ժամկետով</t>
  </si>
  <si>
    <t>Ացետոն</t>
  </si>
  <si>
    <t>լ</t>
  </si>
  <si>
    <t>Բակտերոցիդ լամպ պատվանդանով</t>
  </si>
  <si>
    <t>Բինտ մեծ</t>
  </si>
  <si>
    <t>Բյուրեղային յոդ</t>
  </si>
  <si>
    <t>մուգ ապակյա տարայով</t>
  </si>
  <si>
    <t>Բրոմթիմոլ կապույտ</t>
  </si>
  <si>
    <t>Գենցիան մանուշակագույն</t>
  </si>
  <si>
    <t>Գլիցերին</t>
  </si>
  <si>
    <t>0.5 կգ-ոց պլաստմսսե տարայով, ГОСТ 625975</t>
  </si>
  <si>
    <t>Գլյուկոզա</t>
  </si>
  <si>
    <t>3 տարի պահպանման ժամկետով</t>
  </si>
  <si>
    <t xml:space="preserve">Գլյուկոզա VR </t>
  </si>
  <si>
    <t>3 տարի պահպանման ժամկետով (Գիսսի ռեակտիվ գլյուկոզայով) 250գ տարայով</t>
  </si>
  <si>
    <t>Գրիսի ռեակտիվ</t>
  </si>
  <si>
    <t>Sigma Aldrich</t>
  </si>
  <si>
    <t>Էթանոլ, բժշկական</t>
  </si>
  <si>
    <t>բժշկական, 96.6%, 1000մլ-ոց կամ 5000մլ-ոց տարայով</t>
  </si>
  <si>
    <t>Էքսիկատոր ճենապակե ներդիրով միջին չափսի</t>
  </si>
  <si>
    <t>3-5լ տարողությամբ, ներդիրով</t>
  </si>
  <si>
    <t>Թերմոստատ</t>
  </si>
  <si>
    <t>Թրթնջկաթթու</t>
  </si>
  <si>
    <t>Քիմիապես մաքուր,(ЧДА), 4 տարի պահպանման ժամկետով, ապակյա տարայով</t>
  </si>
  <si>
    <t>Թրթնջկաթթվի ֆիքսանալ</t>
  </si>
  <si>
    <t>Ժամացույցի ապակի 8.5-9սմ</t>
  </si>
  <si>
    <t>Իմերսիոն յուղ</t>
  </si>
  <si>
    <t>Լակտոզա</t>
  </si>
  <si>
    <t>Լակտոզա VR</t>
  </si>
  <si>
    <t>3 տարի պահպանման ժամկետով (Գիսսի ռեակտիվ լակտոզայով) 250գ տարայով</t>
  </si>
  <si>
    <t>Լիմոնաթթվի աղ</t>
  </si>
  <si>
    <t>Լվացման կոլբա պլաստմասե, 0.5 լ</t>
  </si>
  <si>
    <t>Լվացման կոլբա պլաստմասե, 1լ</t>
  </si>
  <si>
    <t>Խոզանակ մեծ</t>
  </si>
  <si>
    <t>Մեծ չափերի, մանրէաբանական շշերի լվացման համար</t>
  </si>
  <si>
    <t>Խոզանակ փոքր</t>
  </si>
  <si>
    <t>Փորձանոթների լվացման համար</t>
  </si>
  <si>
    <t>Ծծմբական թթու</t>
  </si>
  <si>
    <t>Ապակյա տարայով, կոնցենտրիկ,քիմիապես մաքուր (ХЧ),3 տարի պահպանման ժամկետով</t>
  </si>
  <si>
    <t>Կալիումի բիքրոմատ</t>
  </si>
  <si>
    <t>Քիմիապես մաքուր, (ХЧ), 3 տարի պահպանման ժամկետով, մոգ ապակյա տարայով</t>
  </si>
  <si>
    <t>Կալիումի բիքրոմատի ֆիքսանալ</t>
  </si>
  <si>
    <t>Կալիումի յոդիդ</t>
  </si>
  <si>
    <t>Կալիումի պերմանգանատ</t>
  </si>
  <si>
    <t>Կալիումի ռոդանիտ</t>
  </si>
  <si>
    <t>Կալիումի քլորիդ</t>
  </si>
  <si>
    <t xml:space="preserve">Ապակյա տարայով, քիմիապես մաքուր </t>
  </si>
  <si>
    <t>Կլոր հարթահատակ կոլբա 2000մլ.</t>
  </si>
  <si>
    <t>Կշռման գդալ1 գրամանոց</t>
  </si>
  <si>
    <t>պլաստմասե, կարող է լինել նաև մետաղական քիմիական նյութերի կշռման համար նախատեսված</t>
  </si>
  <si>
    <t>Կոբալտի սուլֆատ</t>
  </si>
  <si>
    <t>Կոլբա հարթահատակ կափարիչով 100մլ</t>
  </si>
  <si>
    <t xml:space="preserve">Կոլբա կոնաձև հարթահատակ 250մլ </t>
  </si>
  <si>
    <t>հրակայուն, կոնաձև</t>
  </si>
  <si>
    <t>Կոնաձև կոլբա 250 մլ, հարթահատակ/շլիֆով</t>
  </si>
  <si>
    <t>հրակայուն</t>
  </si>
  <si>
    <t>Կոնաձև կոլբա 1000 մլ, հարթահատակ</t>
  </si>
  <si>
    <t>Հախճապակե տիգել, 50մլ</t>
  </si>
  <si>
    <t>որակյալ, լավ թրծած</t>
  </si>
  <si>
    <t>Հախճապակե թասիկներ /միջին չափսի/ 100մլ</t>
  </si>
  <si>
    <t>Մագնիսական խառնիչի մագնիս մեծ</t>
  </si>
  <si>
    <t>35մմ չափի, չժանգոտվող մետաղից</t>
  </si>
  <si>
    <t>Մանրէաբանական ապակեղենի փաթեթավորման թուղթ</t>
  </si>
  <si>
    <t>միջին հաստության, ցանկալի է փաթեթավորման թուղթը լինի սպիտակ 31500 գ-ը, իսկ Երևանի համար՝ 10000գ. մուգ)</t>
  </si>
  <si>
    <t>Մանրէաբանական նմուշառման շշեր 250 մլ (հրակայուն)</t>
  </si>
  <si>
    <t xml:space="preserve">պոլիպրոպիլենի կափարիչով, ապակյա, հրակայուն </t>
  </si>
  <si>
    <t>Մանրէաբանական նմուշառման շշեր 500մլ (հրակայուն)</t>
  </si>
  <si>
    <t>Մանրէաբանական օղակ</t>
  </si>
  <si>
    <t>բռնակ և օղակ իրար հետ միասին</t>
  </si>
  <si>
    <t>Մեթիլօրանժ</t>
  </si>
  <si>
    <t>Քիմիապես մաքուր, (ЧДА), 5 տարի պահպանման ժամկետով, մուգ ապակյա տարայով</t>
  </si>
  <si>
    <t>տուփում 100 հատ</t>
  </si>
  <si>
    <t>Մեկանգամյա օգտագործման խալաթ /սպիտակ/</t>
  </si>
  <si>
    <t>սպիտակ, մեկանգամյա օգտագործման համար</t>
  </si>
  <si>
    <t>Միզանյութ</t>
  </si>
  <si>
    <t>Մորի աղ</t>
  </si>
  <si>
    <t>Մուֆելային վառարան 0-1000 °C</t>
  </si>
  <si>
    <t>Նատրիումի թիոսուլֆատ</t>
  </si>
  <si>
    <t>Քիմիապես մաքուր (ЧДА), 3 տարի պահպանման ժամկետով, մուգ ապակյա տարայով</t>
  </si>
  <si>
    <t>Նատրիումի թիոսուլֆատի ֆիքսանալ</t>
  </si>
  <si>
    <t>Նատրիումի կարբոնատ</t>
  </si>
  <si>
    <t>Քիմիապես մաքուր (Ч), 3 տարի պահպանման ժամկետով</t>
  </si>
  <si>
    <t>Նատրիումի հիդրօքսիդ</t>
  </si>
  <si>
    <t>Ապակյա տարայով, 3 տարի պահպանման ժամկետով, գրանուլացված՝ տաշեղներով չլինի</t>
  </si>
  <si>
    <t>Նատրիումի սալիցիլատ</t>
  </si>
  <si>
    <t xml:space="preserve">Որակյալ, ապակյա տարայով, քիմիապես մաքուր </t>
  </si>
  <si>
    <t>Նատրիումի քլորիդ</t>
  </si>
  <si>
    <t>Քիմիապես մաքուր Х/Ч, 2 տարի պահպանման ժամկետով</t>
  </si>
  <si>
    <t>Նեստլերի գլան</t>
  </si>
  <si>
    <t>Խցանով, բարձրություն-25 սմ, d-3 սմ ապակե գլաններ</t>
  </si>
  <si>
    <t>Նեստլերի գլանի պատվանդան</t>
  </si>
  <si>
    <t>24 տեղանոց շտատիվ՝ նախատեսված d=3 սմ-անոց գլանների համար</t>
  </si>
  <si>
    <t>Նեսլերի ռեակտիվ պատրաստի լուծույթ</t>
  </si>
  <si>
    <t>Ապակյա մուգ տարայով</t>
  </si>
  <si>
    <t>պոլիպրոպիլենից, ոչ թափանցիկ, ամուր փակվող կափարիչով</t>
  </si>
  <si>
    <t>Նմուշառման շշեր պլաստմասե, հերմետիկ խցանով, 1լ</t>
  </si>
  <si>
    <t>Նմուշառման շշեր պլաստմասե, հերմետիկ խցանով, 5լ</t>
  </si>
  <si>
    <t>Նյութերի պահպանման տարաներ կափարիչով, 100 գ</t>
  </si>
  <si>
    <t>ապակյա,մուգ,լայնաբերան,կափարիչով</t>
  </si>
  <si>
    <t>Նյութերի պահպանման տարաներ կափարիչով, 250 գ</t>
  </si>
  <si>
    <t>Շպատել մետաղյա, փոքր</t>
  </si>
  <si>
    <t>20սմ երկարությամբ</t>
  </si>
  <si>
    <t>մետաղական կամ պլաստիկ, 2 սկավառակների միջև հեռավորությունը 13-15սմ</t>
  </si>
  <si>
    <t>Չափիչ ապակյա հրակայուն բաժակներ, 400մլ</t>
  </si>
  <si>
    <t>լայն, նիշերով</t>
  </si>
  <si>
    <t>Չափիչ գլան 10մլ</t>
  </si>
  <si>
    <t>պոլիպրոպիլենից</t>
  </si>
  <si>
    <t>Չափիչ գլան 25մլ</t>
  </si>
  <si>
    <t>Չափիչ գլան 100մլ</t>
  </si>
  <si>
    <t>Չափիչ գլան կափարիչով 50մլ</t>
  </si>
  <si>
    <t>նեղաբերան, նիշերով</t>
  </si>
  <si>
    <t>Չափիչ գլանաձև հրակայուն բաժակներ, 100մլ</t>
  </si>
  <si>
    <t>ցածր, լայն</t>
  </si>
  <si>
    <t>Չափիչ գլանաձև հրակայուն բաժակներ, 150մլ</t>
  </si>
  <si>
    <t>Չափիչ գլանաձև հրակայուն բաժակներ 250 մլ, ցածր</t>
  </si>
  <si>
    <t>Չափիչ գլանաձև հրակայուն բաժակներ, 600մլ</t>
  </si>
  <si>
    <t>Չափիչ գլանաձև հրակայուն բաժակներ, 1000մլ</t>
  </si>
  <si>
    <t>Չափիչ կոլբա 50մլ, հարթահատակ</t>
  </si>
  <si>
    <t xml:space="preserve">Խցանով, հրակայուն </t>
  </si>
  <si>
    <t>Չափիչ կոլբա 100մլ, հարթահատակ</t>
  </si>
  <si>
    <t>Չափիչ կոլբա 250մլ, հարթահատակ</t>
  </si>
  <si>
    <t>Չափիչ կոլբա 500մլ, հարթահատակ</t>
  </si>
  <si>
    <t>Չափիչ կոլբա 1000մլ, հարթահատակ</t>
  </si>
  <si>
    <t>Չափիչ հրակայուն բաժակ /50մլ/</t>
  </si>
  <si>
    <t>նշագրումով</t>
  </si>
  <si>
    <t>Պարաֆին</t>
  </si>
  <si>
    <t>Պեպտոն</t>
  </si>
  <si>
    <t>չոր, ֆերմենտային, ГОСТ  13805-76, պահպանման 2 տարի ժամկետով</t>
  </si>
  <si>
    <t>Պետրիի թասեր փոքր Դ 55 մմ</t>
  </si>
  <si>
    <t>Ապակյա</t>
  </si>
  <si>
    <t>Պետրիի թասեր մեծ Դ 100-110մմ</t>
  </si>
  <si>
    <t>Պիպետ 1 մլ</t>
  </si>
  <si>
    <t>Ապակե, հստակ նշագրումով, սուր ծայրով</t>
  </si>
  <si>
    <t>Պիպետ 2 մլ</t>
  </si>
  <si>
    <t>Պիպետ 5 մլ</t>
  </si>
  <si>
    <t>Պիպետ 10 մլ</t>
  </si>
  <si>
    <t>Պլաստմասե կաթոցիչներ, 3մլ</t>
  </si>
  <si>
    <t>pH ինդիկատրի թուղթ</t>
  </si>
  <si>
    <t>Ջրի թորման սարք</t>
  </si>
  <si>
    <t>Լաբորատորիայում թորած ջուր ստանալու համար,արտադրողականություն 5-10լ,220V/50Hz</t>
  </si>
  <si>
    <t>Ռոզոլաթթու</t>
  </si>
  <si>
    <t>մոգ ապակյա տարայով</t>
  </si>
  <si>
    <t>Սալիցիլաթթու</t>
  </si>
  <si>
    <t>Քիմիապես մաքուր, (чда), 3 տարի պահպանման ժամկետով, մուգ ապակյա տարայով</t>
  </si>
  <si>
    <t>Սախարոզա</t>
  </si>
  <si>
    <t>Սեգնետյան աղ</t>
  </si>
  <si>
    <t>Քիմիապես մաքուր,(чда), 4 տարի պահպանման ժամկետով, մուգ ապակյա տարայով</t>
  </si>
  <si>
    <t>Սնդիկի սուլֆատ</t>
  </si>
  <si>
    <t>Ապակյա տարայով</t>
  </si>
  <si>
    <t>Սպիրտայրոց</t>
  </si>
  <si>
    <t>ապակյա, պատրույգով</t>
  </si>
  <si>
    <t>Տանձիկներ N1, 50մլ</t>
  </si>
  <si>
    <t xml:space="preserve">Տանձիկներ N3, </t>
  </si>
  <si>
    <t>առանց ծայրակալի</t>
  </si>
  <si>
    <t xml:space="preserve">Տրիլոն Բ  </t>
  </si>
  <si>
    <t>Քիմիապես մաքուր, (хч), 3 տարի պահպանման ժամկետով, մոգ ապակյա տարայով</t>
  </si>
  <si>
    <t>Տրիլոն Բ ֆիքսանալ</t>
  </si>
  <si>
    <t>Ունելի լաբորատոր (պինցետ), 10սմ</t>
  </si>
  <si>
    <t>չժանգոտվող, բարակ, սուր ծայրերով</t>
  </si>
  <si>
    <t>Ունելի լաբորատոր (պինցետ), 15 սմ</t>
  </si>
  <si>
    <t>Փայտյա շպատելներ</t>
  </si>
  <si>
    <t>Փորձանոթ d=17մմ, h=15-20սմ</t>
  </si>
  <si>
    <t>Քացախաթթու</t>
  </si>
  <si>
    <t>քիմիապես մաքուր (ք.մ.)</t>
  </si>
  <si>
    <t>Քացախաթթվական նատրիում</t>
  </si>
  <si>
    <t>Քլորամին</t>
  </si>
  <si>
    <t>Քիմիապես մաքուր,(хч),3 տարի պահպանման ժամկետով, մուգ ապակյա տարայով</t>
  </si>
  <si>
    <t>Քլորոֆորմ</t>
  </si>
  <si>
    <t>մլ</t>
  </si>
  <si>
    <t>Քրոմոգեն սև ինդիկատոր</t>
  </si>
  <si>
    <t>Մուգ ապակյա տարայով</t>
  </si>
  <si>
    <t>Օսլա լուծելի</t>
  </si>
  <si>
    <t>Մաքուր,(ч),3 տարի պահպանման ժամկետով</t>
  </si>
  <si>
    <t>Օքսիդազային թեսթ (Himedia) տուփում 50 թղթիկ</t>
  </si>
  <si>
    <t>Ռուսաստան, HIMEDIA 50 диск, D0018, սառնարանային պահվող 8 °C</t>
  </si>
  <si>
    <t>Ֆենոլ</t>
  </si>
  <si>
    <t>Ֆիլտրացիոն բաժակների  կրիչ, Aluminum Filter Funnel Manifolds, Product No 15402</t>
  </si>
  <si>
    <t>Ֆիլտրի թուղթ</t>
  </si>
  <si>
    <t>փափուկ</t>
  </si>
  <si>
    <t>Ֆիքսանալի ասեղ</t>
  </si>
  <si>
    <t>Ֆիքսանալը կոտրելու համար</t>
  </si>
  <si>
    <t>Ֆուքսին հիմնային</t>
  </si>
  <si>
    <t>Քանակ</t>
  </si>
  <si>
    <t>Ավտոկլավի մաքրման միջոց, Autoclave Cleaner, Chamber Brite Powdered Autoclave Cleaner, (Tuttnauer), 10 հատ Cleaning powder / Մաքրող փոշի/ chambing brite, 1 box with 10 bags</t>
  </si>
  <si>
    <r>
      <t>Առանց սինթետիկայի, ստերիլ, բժշկական,15-20սմ լայնք, մոտ 7-10մ երկ</t>
    </r>
    <r>
      <rPr>
        <sz val="6"/>
        <color theme="1"/>
        <rFont val="MS Gothic"/>
        <family val="3"/>
      </rPr>
      <t>․</t>
    </r>
  </si>
  <si>
    <t>Դիէթիլպարաֆենիլենդիամին սուլֆատ Sigma Aldrich</t>
  </si>
  <si>
    <r>
      <t xml:space="preserve">4 տարի պահպանման ժամկետով,սպիտակ փոշի,ГОСТ (CAS) 4232-74,մուգ ապակյա տարայով </t>
    </r>
    <r>
      <rPr>
        <b/>
        <sz val="6"/>
        <color theme="1"/>
        <rFont val="Sylfaen"/>
        <family val="1"/>
      </rPr>
      <t>կամ համարժեք</t>
    </r>
  </si>
  <si>
    <t>Մեկանգամյա օգտագործման գլխարկ /սպիրակ-100 հատ-ոց/</t>
  </si>
  <si>
    <t>Նմուշառման շշեր պլաստմասե, հերմետիկ խցանով, 0.5 լ</t>
  </si>
  <si>
    <t>Շտատիվ պիպետների  համար, մետաղական</t>
  </si>
  <si>
    <t>Ջրաբաղնիք երկտեղանոց</t>
  </si>
  <si>
    <r>
      <t>Ստերիլության որոշման ինդիկատոր, l=50մ</t>
    </r>
    <r>
      <rPr>
        <sz val="6"/>
        <color theme="1"/>
        <rFont val="MS Gothic"/>
        <family val="3"/>
      </rPr>
      <t>․</t>
    </r>
  </si>
  <si>
    <r>
      <t xml:space="preserve">ГОСТ 23519-93 </t>
    </r>
    <r>
      <rPr>
        <b/>
        <sz val="6"/>
        <color theme="1"/>
        <rFont val="Sylfaen"/>
        <family val="1"/>
      </rPr>
      <t>կամ համարժեք</t>
    </r>
  </si>
  <si>
    <t>Термостат ТС-1/20 СПУ, модел 1003, объем 20 л, 220V, 50Hz, 250W, Размеры рабочей камеры 243х246х323 Производитель: СКТБ СПУ Цена опт.:15 682 руб Подробнее: https://mail.google.com/mail/u/0/#inbox/FMfcgxwGCkngsXMdbRwVHPqjffQtGGjvկամ համարժեք</t>
  </si>
  <si>
    <t>Лабораторные камерные электропечи SNOL, 39/1100L, размер камеры 315*515*225 мм, Габариты печы 649*899*739 мм, http://www.snol-spb.ru/production/groups/furnace-fibral-chest/կամ համարժեք</t>
  </si>
  <si>
    <t>Объем, л - 18,7; Материал корпуса - сталь, покрашенная порошковой краской; Материал ванны - нержавеющая сталь; Внешние размеры - 640х370х150; Внутренние размеры - 470х300х120; Полезная глубина - 90 мм; Нагрев, °С - комн. +5…+100; Мощность, Вт - 1500; Слив теплоносителя - Шланг с фиксатором; Вес, кг - 8,0; Электропитание -220 В 50/60 Гц; Комплект поставки водяной бани UT-4300Е: Водяная баня: 1 шт.; Шнур питания: 1 шт.; Решетка защитная: 1 шт.; Крышка с отверстиями; диаметр 120 мм для колб: 1 шт.;Комплект колец с отверстиями диаметр 100мм, 75мм, 55мм, 37мм: 6 компл. http://www.tehno.com/product.phtml?uid=B00120048818CBկամ համարժեք</t>
  </si>
  <si>
    <r>
      <t>ISO 111401</t>
    </r>
    <r>
      <rPr>
        <b/>
        <sz val="6"/>
        <color theme="1"/>
        <rFont val="Sylfaen"/>
        <family val="1"/>
      </rPr>
      <t>կամ համարժեք</t>
    </r>
  </si>
  <si>
    <t>Pall, Product No 15402  https://www.pall.com/content/dam/pall/laboratory/literature-library/non-gated/Aluminum_Filter_Funnel_Manifolds_PN_82426E.pdfկամ համարժեք</t>
  </si>
  <si>
    <t>Ընդհանուրը</t>
  </si>
  <si>
    <t>ԱԱՀ 20%</t>
  </si>
  <si>
    <t>Պիտանելիության ժամկետ</t>
  </si>
  <si>
    <t>Առաջարկվող ապրանքի նկարագիր, մոդելը</t>
  </si>
  <si>
    <t>Միավոր գինը՝ 
առանց ԱԱՀ,
ՀՀ դրամ</t>
  </si>
  <si>
    <t>Գումարը՝առանց ԱԱՀ,
 ՀՀ դրամ</t>
  </si>
  <si>
    <t>Չ/Մ</t>
  </si>
  <si>
    <r>
      <t>Ֆիլտրի թուղթ կապույտ ժապավենով, d=12</t>
    </r>
    <r>
      <rPr>
        <sz val="6"/>
        <color theme="1"/>
        <rFont val="MS Gothic"/>
        <family val="3"/>
      </rPr>
      <t>․</t>
    </r>
    <r>
      <rPr>
        <sz val="6"/>
        <color theme="1"/>
        <rFont val="Sylfaen"/>
        <family val="1"/>
      </rPr>
      <t>5սմ</t>
    </r>
  </si>
  <si>
    <t>Ալյումինե փայլաթիթեղ (Ֆոլգա)</t>
  </si>
  <si>
    <t>Ախտահանիչ նյութ /ժավել/ 1լ-ոց տարայով</t>
  </si>
  <si>
    <t>Ամանի հեղուկ</t>
  </si>
  <si>
    <t>Անձեռոցիկ</t>
  </si>
  <si>
    <t>Ապակեղենի լվացման թաս</t>
  </si>
  <si>
    <t>Բամբակ 100գ</t>
  </si>
  <si>
    <t>Բախիլ</t>
  </si>
  <si>
    <t>Դիմակ բժշկական</t>
  </si>
  <si>
    <t>Դոմեստոս</t>
  </si>
  <si>
    <t>Թղթյա սրբիչ</t>
  </si>
  <si>
    <t>Ձեռնոց  բժշկական, փոքր չափսի</t>
  </si>
  <si>
    <t>զույգ</t>
  </si>
  <si>
    <t>Ձեռնոց  բժշկական, միջին չափսի</t>
  </si>
  <si>
    <t>Ձեռնոց տնտեսական, փոքր չափսի</t>
  </si>
  <si>
    <t>Ձեռնոց տնտեսական, միջին չափսի</t>
  </si>
  <si>
    <t>Մարկեր</t>
  </si>
  <si>
    <t>Մարտկոցներ, AAA, 1.5V</t>
  </si>
  <si>
    <t>Մարտկոցներ, AAA լիցքավորվող, 1000mA</t>
  </si>
  <si>
    <t>Մարտկոցներ</t>
  </si>
  <si>
    <t>Չորանոց մաղով /մեծ/</t>
  </si>
  <si>
    <t>Պոլիէթիլենային տոպրակներ 8*10սմ</t>
  </si>
  <si>
    <t>Պոլիէթիլենային տոպրակներ 15*20սմ</t>
  </si>
  <si>
    <t>Պոլիէթիլենային տոպրակներ 20*20սմ</t>
  </si>
  <si>
    <t>Սպունգ</t>
  </si>
  <si>
    <t>Վարդակ</t>
  </si>
  <si>
    <t xml:space="preserve">Անջատիչ </t>
  </si>
  <si>
    <t>Խրոց</t>
  </si>
  <si>
    <t>Գնային Առաջարկ</t>
  </si>
  <si>
    <t>ԳՆԱՅԻՆ ԱՌԱՋԱՐԿ</t>
  </si>
  <si>
    <t>երկարություն՝ 8.5-10 մ, հաստություն՝ 0.025 մկմ</t>
  </si>
  <si>
    <t>1լ-ոց տարայով</t>
  </si>
  <si>
    <r>
      <t xml:space="preserve">ունենք "Наш сад", </t>
    </r>
    <r>
      <rPr>
        <b/>
        <sz val="7"/>
        <color theme="1"/>
        <rFont val="Sylfaen"/>
        <family val="1"/>
      </rPr>
      <t>կամ համարժեք</t>
    </r>
    <r>
      <rPr>
        <sz val="7"/>
        <color theme="1"/>
        <rFont val="Sylfaen"/>
        <family val="1"/>
      </rPr>
      <t xml:space="preserve"> Կարող է լինել 5 լ տարայով</t>
    </r>
  </si>
  <si>
    <t>տուփում նվազագույնը 300 հատ</t>
  </si>
  <si>
    <t>պլաստմասե, կարող է լինել մինչև 7-10լ</t>
  </si>
  <si>
    <t xml:space="preserve">Առանց սինթետիկայի, բժշկական, 100 % բնական բամբակ, 100 գրամանոց։ </t>
  </si>
  <si>
    <t>կապույտ, տուփում 100 հատ</t>
  </si>
  <si>
    <t>եռաշերտ</t>
  </si>
  <si>
    <t>1.5 լիտրանոց տարրայով</t>
  </si>
  <si>
    <t>երկշերտ</t>
  </si>
  <si>
    <t>կապույտ կամ սև, ապակյա և պլաստմասսե տարաների վրա գրելու համար</t>
  </si>
  <si>
    <t>նախատեսված լվացված ապակեղենի չորացման համար 40x40սմ կամ 50x50սմ</t>
  </si>
  <si>
    <t>zip, փակվող փականով</t>
  </si>
  <si>
    <t>մոտ 6x11սմ չափսերով</t>
  </si>
  <si>
    <t>Տիտան կամ համարժեք, պատի մեջ տեղադրվող</t>
  </si>
  <si>
    <t>Տիտան կամ համարժեք</t>
  </si>
  <si>
    <t xml:space="preserve"> չպատռվող</t>
  </si>
  <si>
    <t>չպատռվող</t>
  </si>
  <si>
    <t>Մարտկոցներ, AA, 1.5 V</t>
  </si>
  <si>
    <r>
      <t>Panasonic</t>
    </r>
    <r>
      <rPr>
        <b/>
        <sz val="7"/>
        <color theme="1"/>
        <rFont val="Sylfaen"/>
        <family val="1"/>
      </rPr>
      <t xml:space="preserve"> կամ համարժեք</t>
    </r>
    <r>
      <rPr>
        <sz val="7"/>
        <color theme="1"/>
        <rFont val="Sylfaen"/>
        <family val="1"/>
      </rPr>
      <t xml:space="preserve"> , Alkaline</t>
    </r>
  </si>
  <si>
    <r>
      <t>Panasonic</t>
    </r>
    <r>
      <rPr>
        <b/>
        <sz val="7"/>
        <color theme="1"/>
        <rFont val="Sylfaen"/>
        <family val="1"/>
      </rPr>
      <t xml:space="preserve"> կամ համարժեք</t>
    </r>
    <r>
      <rPr>
        <sz val="7"/>
        <color theme="1"/>
        <rFont val="Sylfaen"/>
        <family val="1"/>
      </rPr>
      <t xml:space="preserve"> , Alkaline, LR03-1.5 v </t>
    </r>
  </si>
  <si>
    <r>
      <t xml:space="preserve">GP </t>
    </r>
    <r>
      <rPr>
        <b/>
        <sz val="7"/>
        <color theme="1"/>
        <rFont val="Sylfaen"/>
        <family val="1"/>
      </rPr>
      <t>կամ համարժեք</t>
    </r>
    <r>
      <rPr>
        <sz val="7"/>
        <color theme="1"/>
        <rFont val="Sylfaen"/>
        <family val="1"/>
      </rPr>
      <t xml:space="preserve"> rechargeable AAA լիցքավորվող, 1000mA</t>
    </r>
  </si>
  <si>
    <r>
      <t>Alkaline, DESAY</t>
    </r>
    <r>
      <rPr>
        <b/>
        <sz val="7"/>
        <color theme="1"/>
        <rFont val="Sylfaen"/>
        <family val="1"/>
      </rPr>
      <t xml:space="preserve"> կամ համարժեք</t>
    </r>
    <r>
      <rPr>
        <sz val="7"/>
        <color theme="1"/>
        <rFont val="Sylfaen"/>
        <family val="1"/>
      </rPr>
      <t xml:space="preserve"> , 6LR61, 9V</t>
    </r>
  </si>
  <si>
    <t>Վաճառող՝</t>
  </si>
  <si>
    <t>Տնօրեն</t>
  </si>
  <si>
    <t>անուն, ազգանուն</t>
  </si>
  <si>
    <t>ստորագրություն, կնիք</t>
  </si>
  <si>
    <t xml:space="preserve">Քանակը </t>
  </si>
  <si>
    <t>Ապրանքների  անվանումը</t>
  </si>
  <si>
    <r>
      <t>Լոտ 2՝  2020թ</t>
    </r>
    <r>
      <rPr>
        <b/>
        <sz val="6"/>
        <color theme="1"/>
        <rFont val="Times New Roman"/>
        <family val="1"/>
      </rPr>
      <t>․համար ջ</t>
    </r>
    <r>
      <rPr>
        <b/>
        <sz val="6"/>
        <color theme="1"/>
        <rFont val="Sylfaen"/>
        <family val="1"/>
      </rPr>
      <t>րի որակի հսկողության համար անհրաժեշտ օժանդակ միջոցների գնում</t>
    </r>
  </si>
  <si>
    <t>հ/հ</t>
  </si>
  <si>
    <t>Ընդհանուրը՝ ԱԱՀ-ով</t>
  </si>
  <si>
    <t>Ապրանքի անվանումը</t>
  </si>
  <si>
    <t xml:space="preserve">Ծանոթություն՝ բոլոր քիմիական նյութերը և թթուները պետք է լինեն համապատասխան տարաներով: </t>
  </si>
  <si>
    <t>Գումարը՝
առանց ԱԱՀ,
 ՀՀ դրամ</t>
  </si>
  <si>
    <t>Քանակը</t>
  </si>
  <si>
    <t xml:space="preserve">Միավ. Գինը՝ 
առանց ԱԱՀ-ի
ՀՀ դրամ </t>
  </si>
  <si>
    <t xml:space="preserve">Գումարը՝ 
առանց ԱԱՀ-ի
ՀՀ դրամ </t>
  </si>
  <si>
    <t>Լոտ 3՝  Տնտեսական ապրանքների գնում</t>
  </si>
  <si>
    <r>
      <t>Լոտ 1- 2020թ</t>
    </r>
    <r>
      <rPr>
        <b/>
        <sz val="6"/>
        <color theme="1"/>
        <rFont val="Times New Roman"/>
        <family val="1"/>
      </rPr>
      <t>․</t>
    </r>
    <r>
      <rPr>
        <b/>
        <sz val="6"/>
        <color theme="1"/>
        <rFont val="Sylfaen"/>
        <family val="1"/>
      </rPr>
      <t xml:space="preserve"> Ջրի որակի հսկողության համար անհրաժեշտ քիմիական ռեակտիվների, կենսաբանական միջավայրերի  ձեռքբերում</t>
    </r>
  </si>
  <si>
    <t>Ապրանքների հանձնումը Վաճառողի կողմից իրականացվելու է իր վաճառասրահում: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</si>
</sst>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2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6"/>
      <color theme="1"/>
      <name val="Sylfaen"/>
      <family val="1"/>
    </font>
    <font>
      <b/>
      <sz val="7"/>
      <color theme="1"/>
      <name val="Sylfaen"/>
      <family val="1"/>
    </font>
    <font>
      <b/>
      <sz val="6"/>
      <color theme="1"/>
      <name val="Times New Roman"/>
      <family val="1"/>
    </font>
    <font>
      <sz val="7"/>
      <color theme="1"/>
      <name val="Sylfaen"/>
      <family val="1"/>
    </font>
    <font>
      <sz val="6"/>
      <color theme="1"/>
      <name val="Sylfaen"/>
      <family val="1"/>
    </font>
    <font>
      <u/>
      <sz val="6"/>
      <color rgb="FF0000FF"/>
      <name val="Sylfaen"/>
      <family val="1"/>
    </font>
    <font>
      <sz val="6"/>
      <color rgb="FF000000"/>
      <name val="Sylfaen"/>
      <family val="1"/>
    </font>
    <font>
      <sz val="6"/>
      <color theme="1"/>
      <name val="MS Gothic"/>
      <family val="3"/>
    </font>
    <font>
      <b/>
      <sz val="6"/>
      <name val="Sylfaen"/>
      <family val="1"/>
    </font>
    <font>
      <sz val="6"/>
      <name val="Sylfaen"/>
      <family val="1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Times New Roman"/>
      <family val="1"/>
    </font>
    <font>
      <u/>
      <sz val="6"/>
      <color theme="10"/>
      <name val="Calibri"/>
      <family val="2"/>
      <scheme val="minor"/>
    </font>
    <font>
      <sz val="7"/>
      <color rgb="FFFF0000"/>
      <name val="Sylfaen"/>
      <family val="1"/>
    </font>
    <font>
      <sz val="7"/>
      <name val="Sylfaen"/>
      <family val="1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Sylfaen"/>
      <family val="1"/>
    </font>
    <font>
      <b/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3" borderId="0"/>
    <xf numFmtId="0" fontId="2" fillId="0" borderId="0"/>
    <xf numFmtId="164" fontId="2" fillId="0" borderId="0" applyBorder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0" xfId="0" applyFont="1" applyBorder="1"/>
    <xf numFmtId="0" fontId="15" fillId="0" borderId="0" xfId="0" applyFont="1" applyBorder="1"/>
    <xf numFmtId="0" fontId="15" fillId="0" borderId="1" xfId="0" applyFont="1" applyBorder="1"/>
    <xf numFmtId="0" fontId="17" fillId="0" borderId="1" xfId="4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5" fillId="0" borderId="1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5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/>
    <xf numFmtId="0" fontId="21" fillId="0" borderId="0" xfId="0" applyFont="1" applyBorder="1"/>
    <xf numFmtId="0" fontId="19" fillId="0" borderId="0" xfId="0" applyFont="1" applyBorder="1"/>
    <xf numFmtId="0" fontId="21" fillId="0" borderId="0" xfId="0" applyFont="1"/>
    <xf numFmtId="0" fontId="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21" fillId="0" borderId="1" xfId="0" applyFont="1" applyBorder="1"/>
    <xf numFmtId="0" fontId="20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15" fillId="0" borderId="2" xfId="0" applyFont="1" applyBorder="1"/>
    <xf numFmtId="0" fontId="4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0" borderId="6" xfId="0" applyFont="1" applyBorder="1"/>
    <xf numFmtId="0" fontId="8" fillId="2" borderId="5" xfId="0" applyFont="1" applyFill="1" applyBorder="1" applyAlignment="1">
      <alignment horizontal="center" vertical="center"/>
    </xf>
    <xf numFmtId="0" fontId="15" fillId="2" borderId="6" xfId="0" applyFont="1" applyFill="1" applyBorder="1"/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4" borderId="8" xfId="0" applyFont="1" applyFill="1" applyBorder="1" applyAlignment="1">
      <alignment vertical="center" wrapText="1"/>
    </xf>
    <xf numFmtId="0" fontId="15" fillId="0" borderId="8" xfId="0" applyFont="1" applyBorder="1"/>
    <xf numFmtId="0" fontId="15" fillId="0" borderId="8" xfId="0" applyNumberFormat="1" applyFont="1" applyBorder="1"/>
    <xf numFmtId="0" fontId="13" fillId="0" borderId="8" xfId="0" applyFont="1" applyBorder="1"/>
    <xf numFmtId="0" fontId="12" fillId="0" borderId="8" xfId="0" applyFont="1" applyBorder="1" applyAlignment="1">
      <alignment vertical="center"/>
    </xf>
    <xf numFmtId="0" fontId="15" fillId="0" borderId="9" xfId="0" applyFont="1" applyBorder="1"/>
    <xf numFmtId="0" fontId="4" fillId="4" borderId="4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/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/>
    <xf numFmtId="0" fontId="26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vertical="center" wrapText="1"/>
    </xf>
    <xf numFmtId="0" fontId="15" fillId="0" borderId="11" xfId="0" applyFont="1" applyBorder="1"/>
    <xf numFmtId="0" fontId="15" fillId="0" borderId="11" xfId="0" applyNumberFormat="1" applyFont="1" applyBorder="1"/>
    <xf numFmtId="0" fontId="13" fillId="0" borderId="11" xfId="0" applyFont="1" applyBorder="1"/>
    <xf numFmtId="0" fontId="12" fillId="0" borderId="11" xfId="0" applyFont="1" applyBorder="1" applyAlignment="1">
      <alignment vertical="center"/>
    </xf>
    <xf numFmtId="0" fontId="15" fillId="0" borderId="12" xfId="0" applyFont="1" applyBorder="1"/>
    <xf numFmtId="0" fontId="15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/>
    </xf>
    <xf numFmtId="0" fontId="15" fillId="0" borderId="14" xfId="0" applyFont="1" applyBorder="1"/>
    <xf numFmtId="0" fontId="15" fillId="0" borderId="14" xfId="0" applyNumberFormat="1" applyFont="1" applyBorder="1"/>
    <xf numFmtId="0" fontId="13" fillId="0" borderId="14" xfId="0" applyFont="1" applyBorder="1"/>
    <xf numFmtId="0" fontId="12" fillId="0" borderId="14" xfId="0" applyFont="1" applyBorder="1" applyAlignment="1">
      <alignment vertical="center"/>
    </xf>
    <xf numFmtId="0" fontId="15" fillId="0" borderId="16" xfId="0" applyFont="1" applyBorder="1"/>
  </cellXfs>
  <cellStyles count="5">
    <cellStyle name="Excel Built-in Good 1" xfId="1"/>
    <cellStyle name="Excel Built-in Normal" xfId="3"/>
    <cellStyle name="Excel Built-in Normal 1" xfId="2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ll.com/content/dam/pall/laboratory/literature-library/non-gated/Aluminum_Filter_Funnel_Manifolds_PN_82426E.pdf" TargetMode="External"/><Relationship Id="rId2" Type="http://schemas.openxmlformats.org/officeDocument/2006/relationships/hyperlink" Target="http://www.tehno.com/product.phtml?uid=B00120048818CB" TargetMode="External"/><Relationship Id="rId1" Type="http://schemas.openxmlformats.org/officeDocument/2006/relationships/hyperlink" Target="http://www.snol-spb.ru/production/groups/furnace-fibral-ches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ail.google.com/mail/u/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136" zoomScale="160" zoomScaleNormal="160" workbookViewId="0">
      <selection activeCell="B143" sqref="B143"/>
    </sheetView>
  </sheetViews>
  <sheetFormatPr defaultRowHeight="8.25" x14ac:dyDescent="0.15"/>
  <cols>
    <col min="1" max="1" width="4.140625" style="35" customWidth="1"/>
    <col min="2" max="2" width="23" style="36" customWidth="1"/>
    <col min="3" max="3" width="25" style="30" customWidth="1"/>
    <col min="4" max="4" width="6.5703125" style="30" customWidth="1"/>
    <col min="5" max="5" width="6.5703125" style="37" customWidth="1"/>
    <col min="6" max="6" width="10.28515625" style="29" customWidth="1"/>
    <col min="7" max="7" width="8.7109375" style="29" customWidth="1"/>
    <col min="8" max="8" width="13.85546875" style="29" customWidth="1"/>
    <col min="9" max="9" width="12.28515625" style="30" customWidth="1"/>
    <col min="10" max="16384" width="9.140625" style="30"/>
  </cols>
  <sheetData>
    <row r="1" spans="1:9" ht="23.25" customHeight="1" x14ac:dyDescent="0.15">
      <c r="B1" s="30"/>
      <c r="C1" s="83" t="s">
        <v>282</v>
      </c>
      <c r="D1" s="55"/>
      <c r="E1" s="55"/>
    </row>
    <row r="2" spans="1:9" ht="25.5" customHeight="1" thickBot="1" x14ac:dyDescent="0.25">
      <c r="B2" s="72" t="s">
        <v>322</v>
      </c>
      <c r="C2" s="84"/>
      <c r="D2" s="55"/>
      <c r="E2" s="55"/>
    </row>
    <row r="3" spans="1:9" ht="40.5" customHeight="1" x14ac:dyDescent="0.15">
      <c r="A3" s="73" t="s">
        <v>1</v>
      </c>
      <c r="B3" s="74" t="s">
        <v>315</v>
      </c>
      <c r="C3" s="75" t="s">
        <v>0</v>
      </c>
      <c r="D3" s="74" t="s">
        <v>252</v>
      </c>
      <c r="E3" s="76" t="s">
        <v>318</v>
      </c>
      <c r="F3" s="74" t="s">
        <v>250</v>
      </c>
      <c r="G3" s="74" t="s">
        <v>317</v>
      </c>
      <c r="H3" s="74" t="s">
        <v>249</v>
      </c>
      <c r="I3" s="77" t="s">
        <v>248</v>
      </c>
    </row>
    <row r="4" spans="1:9" ht="12" customHeight="1" x14ac:dyDescent="0.15">
      <c r="A4" s="85">
        <v>1</v>
      </c>
      <c r="B4" s="86">
        <v>2</v>
      </c>
      <c r="C4" s="86">
        <v>3</v>
      </c>
      <c r="D4" s="86">
        <v>4</v>
      </c>
      <c r="E4" s="87">
        <v>5</v>
      </c>
      <c r="F4" s="86">
        <v>6</v>
      </c>
      <c r="G4" s="86">
        <v>7</v>
      </c>
      <c r="H4" s="86">
        <v>8</v>
      </c>
      <c r="I4" s="88">
        <v>9</v>
      </c>
    </row>
    <row r="5" spans="1:9" ht="16.5" x14ac:dyDescent="0.15">
      <c r="A5" s="78">
        <v>1</v>
      </c>
      <c r="B5" s="3" t="s">
        <v>4</v>
      </c>
      <c r="C5" s="3" t="s">
        <v>6</v>
      </c>
      <c r="D5" s="4" t="s">
        <v>5</v>
      </c>
      <c r="E5" s="17">
        <v>8200</v>
      </c>
      <c r="F5" s="23"/>
      <c r="G5" s="24">
        <f>E5*F5</f>
        <v>0</v>
      </c>
      <c r="H5" s="24"/>
      <c r="I5" s="60"/>
    </row>
    <row r="6" spans="1:9" ht="16.5" x14ac:dyDescent="0.15">
      <c r="A6" s="78">
        <v>2</v>
      </c>
      <c r="B6" s="3" t="s">
        <v>7</v>
      </c>
      <c r="C6" s="3" t="s">
        <v>8</v>
      </c>
      <c r="D6" s="4" t="s">
        <v>5</v>
      </c>
      <c r="E6" s="17">
        <v>10500</v>
      </c>
      <c r="F6" s="25"/>
      <c r="G6" s="24">
        <f t="shared" ref="G6:G36" si="0">E6*F6</f>
        <v>0</v>
      </c>
      <c r="H6" s="25"/>
      <c r="I6" s="60"/>
    </row>
    <row r="7" spans="1:9" ht="49.5" x14ac:dyDescent="0.15">
      <c r="A7" s="78">
        <v>3</v>
      </c>
      <c r="B7" s="3" t="s">
        <v>9</v>
      </c>
      <c r="C7" s="3" t="s">
        <v>10</v>
      </c>
      <c r="D7" s="4" t="s">
        <v>5</v>
      </c>
      <c r="E7" s="17">
        <v>28000</v>
      </c>
      <c r="F7" s="25"/>
      <c r="G7" s="24">
        <f t="shared" si="0"/>
        <v>0</v>
      </c>
      <c r="H7" s="25"/>
      <c r="I7" s="60"/>
    </row>
    <row r="8" spans="1:9" ht="16.5" x14ac:dyDescent="0.15">
      <c r="A8" s="78">
        <v>4</v>
      </c>
      <c r="B8" s="3" t="s">
        <v>11</v>
      </c>
      <c r="C8" s="3" t="s">
        <v>12</v>
      </c>
      <c r="D8" s="4" t="s">
        <v>5</v>
      </c>
      <c r="E8" s="17">
        <v>21500</v>
      </c>
      <c r="F8" s="26"/>
      <c r="G8" s="24">
        <f t="shared" si="0"/>
        <v>0</v>
      </c>
      <c r="H8" s="26"/>
      <c r="I8" s="60"/>
    </row>
    <row r="9" spans="1:9" ht="16.5" x14ac:dyDescent="0.15">
      <c r="A9" s="78">
        <v>5</v>
      </c>
      <c r="B9" s="3" t="s">
        <v>13</v>
      </c>
      <c r="C9" s="6" t="s">
        <v>14</v>
      </c>
      <c r="D9" s="4" t="s">
        <v>5</v>
      </c>
      <c r="E9" s="17">
        <v>5000</v>
      </c>
      <c r="F9" s="26"/>
      <c r="G9" s="24">
        <f t="shared" si="0"/>
        <v>0</v>
      </c>
      <c r="H9" s="26"/>
      <c r="I9" s="60"/>
    </row>
    <row r="10" spans="1:9" x14ac:dyDescent="0.15">
      <c r="A10" s="78">
        <v>6</v>
      </c>
      <c r="B10" s="3" t="s">
        <v>15</v>
      </c>
      <c r="C10" s="7"/>
      <c r="D10" s="4" t="s">
        <v>5</v>
      </c>
      <c r="E10" s="17">
        <v>10</v>
      </c>
      <c r="F10" s="26"/>
      <c r="G10" s="24">
        <f t="shared" si="0"/>
        <v>0</v>
      </c>
      <c r="H10" s="26"/>
      <c r="I10" s="60"/>
    </row>
    <row r="11" spans="1:9" ht="24.75" x14ac:dyDescent="0.15">
      <c r="A11" s="78">
        <v>7</v>
      </c>
      <c r="B11" s="3" t="s">
        <v>16</v>
      </c>
      <c r="C11" s="3" t="s">
        <v>18</v>
      </c>
      <c r="D11" s="4" t="s">
        <v>17</v>
      </c>
      <c r="E11" s="17">
        <v>13</v>
      </c>
      <c r="F11" s="26"/>
      <c r="G11" s="24">
        <f t="shared" si="0"/>
        <v>0</v>
      </c>
      <c r="H11" s="26"/>
      <c r="I11" s="60"/>
    </row>
    <row r="12" spans="1:9" ht="24.75" x14ac:dyDescent="0.15">
      <c r="A12" s="78">
        <v>8</v>
      </c>
      <c r="B12" s="3" t="s">
        <v>19</v>
      </c>
      <c r="C12" s="6" t="s">
        <v>20</v>
      </c>
      <c r="D12" s="4" t="s">
        <v>5</v>
      </c>
      <c r="E12" s="17">
        <v>5400</v>
      </c>
      <c r="F12" s="27"/>
      <c r="G12" s="24">
        <f t="shared" si="0"/>
        <v>0</v>
      </c>
      <c r="H12" s="27"/>
      <c r="I12" s="60"/>
    </row>
    <row r="13" spans="1:9" ht="16.5" x14ac:dyDescent="0.15">
      <c r="A13" s="78">
        <v>9</v>
      </c>
      <c r="B13" s="3" t="s">
        <v>21</v>
      </c>
      <c r="C13" s="6" t="s">
        <v>23</v>
      </c>
      <c r="D13" s="4" t="s">
        <v>22</v>
      </c>
      <c r="E13" s="17">
        <v>4</v>
      </c>
      <c r="F13" s="26"/>
      <c r="G13" s="24">
        <f t="shared" si="0"/>
        <v>0</v>
      </c>
      <c r="H13" s="26"/>
      <c r="I13" s="60"/>
    </row>
    <row r="14" spans="1:9" x14ac:dyDescent="0.15">
      <c r="A14" s="78">
        <v>10</v>
      </c>
      <c r="B14" s="3" t="s">
        <v>24</v>
      </c>
      <c r="C14" s="6"/>
      <c r="D14" s="4" t="s">
        <v>5</v>
      </c>
      <c r="E14" s="17">
        <v>1000</v>
      </c>
      <c r="F14" s="26"/>
      <c r="G14" s="24">
        <f t="shared" si="0"/>
        <v>0</v>
      </c>
      <c r="H14" s="26"/>
      <c r="I14" s="60"/>
    </row>
    <row r="15" spans="1:9" ht="16.5" x14ac:dyDescent="0.15">
      <c r="A15" s="78">
        <v>11</v>
      </c>
      <c r="B15" s="3" t="s">
        <v>25</v>
      </c>
      <c r="C15" s="6" t="s">
        <v>26</v>
      </c>
      <c r="D15" s="4" t="s">
        <v>5</v>
      </c>
      <c r="E15" s="17">
        <v>17000</v>
      </c>
      <c r="F15" s="26"/>
      <c r="G15" s="24">
        <f t="shared" si="0"/>
        <v>0</v>
      </c>
      <c r="H15" s="26"/>
      <c r="I15" s="60"/>
    </row>
    <row r="16" spans="1:9" x14ac:dyDescent="0.15">
      <c r="A16" s="78">
        <v>12</v>
      </c>
      <c r="B16" s="3" t="s">
        <v>27</v>
      </c>
      <c r="C16" s="6" t="s">
        <v>28</v>
      </c>
      <c r="D16" s="4" t="s">
        <v>5</v>
      </c>
      <c r="E16" s="17">
        <v>5000</v>
      </c>
      <c r="F16" s="26"/>
      <c r="G16" s="24">
        <f t="shared" si="0"/>
        <v>0</v>
      </c>
      <c r="H16" s="26"/>
      <c r="I16" s="60"/>
    </row>
    <row r="17" spans="1:9" x14ac:dyDescent="0.15">
      <c r="A17" s="78">
        <v>13</v>
      </c>
      <c r="B17" s="3" t="s">
        <v>29</v>
      </c>
      <c r="C17" s="6"/>
      <c r="D17" s="4" t="s">
        <v>17</v>
      </c>
      <c r="E17" s="17">
        <v>13</v>
      </c>
      <c r="F17" s="26"/>
      <c r="G17" s="24">
        <f t="shared" si="0"/>
        <v>0</v>
      </c>
      <c r="H17" s="26"/>
      <c r="I17" s="60"/>
    </row>
    <row r="18" spans="1:9" x14ac:dyDescent="0.15">
      <c r="A18" s="78">
        <v>14</v>
      </c>
      <c r="B18" s="3" t="s">
        <v>30</v>
      </c>
      <c r="C18" s="6"/>
      <c r="D18" s="4" t="s">
        <v>17</v>
      </c>
      <c r="E18" s="17">
        <v>13</v>
      </c>
      <c r="F18" s="26"/>
      <c r="G18" s="24">
        <f t="shared" si="0"/>
        <v>0</v>
      </c>
      <c r="H18" s="26"/>
      <c r="I18" s="60"/>
    </row>
    <row r="19" spans="1:9" x14ac:dyDescent="0.15">
      <c r="A19" s="78">
        <v>15</v>
      </c>
      <c r="B19" s="3" t="s">
        <v>31</v>
      </c>
      <c r="C19" s="6"/>
      <c r="D19" s="4" t="s">
        <v>17</v>
      </c>
      <c r="E19" s="17">
        <v>12</v>
      </c>
      <c r="F19" s="26"/>
      <c r="G19" s="24">
        <f t="shared" si="0"/>
        <v>0</v>
      </c>
      <c r="H19" s="26"/>
      <c r="I19" s="60"/>
    </row>
    <row r="20" spans="1:9" x14ac:dyDescent="0.15">
      <c r="A20" s="78">
        <v>16</v>
      </c>
      <c r="B20" s="3" t="s">
        <v>32</v>
      </c>
      <c r="C20" s="6" t="s">
        <v>33</v>
      </c>
      <c r="D20" s="4" t="s">
        <v>17</v>
      </c>
      <c r="E20" s="17">
        <v>110</v>
      </c>
      <c r="F20" s="26"/>
      <c r="G20" s="24">
        <f t="shared" si="0"/>
        <v>0</v>
      </c>
      <c r="H20" s="26"/>
      <c r="I20" s="60"/>
    </row>
    <row r="21" spans="1:9" x14ac:dyDescent="0.15">
      <c r="A21" s="78">
        <v>17</v>
      </c>
      <c r="B21" s="3" t="s">
        <v>36</v>
      </c>
      <c r="C21" s="6" t="s">
        <v>37</v>
      </c>
      <c r="D21" s="4" t="s">
        <v>17</v>
      </c>
      <c r="E21" s="17">
        <v>2</v>
      </c>
      <c r="F21" s="25"/>
      <c r="G21" s="24">
        <f t="shared" si="0"/>
        <v>0</v>
      </c>
      <c r="H21" s="25"/>
      <c r="I21" s="60"/>
    </row>
    <row r="22" spans="1:9" ht="16.5" x14ac:dyDescent="0.15">
      <c r="A22" s="78">
        <v>18</v>
      </c>
      <c r="B22" s="3" t="s">
        <v>38</v>
      </c>
      <c r="C22" s="6" t="s">
        <v>39</v>
      </c>
      <c r="D22" s="4" t="s">
        <v>17</v>
      </c>
      <c r="E22" s="17">
        <v>5</v>
      </c>
      <c r="F22" s="26"/>
      <c r="G22" s="24">
        <f t="shared" si="0"/>
        <v>0</v>
      </c>
      <c r="H22" s="26"/>
      <c r="I22" s="60"/>
    </row>
    <row r="23" spans="1:9" ht="16.5" x14ac:dyDescent="0.15">
      <c r="A23" s="78">
        <v>19</v>
      </c>
      <c r="B23" s="3" t="s">
        <v>40</v>
      </c>
      <c r="C23" s="6" t="s">
        <v>39</v>
      </c>
      <c r="D23" s="4" t="s">
        <v>17</v>
      </c>
      <c r="E23" s="17">
        <v>29</v>
      </c>
      <c r="F23" s="26"/>
      <c r="G23" s="24">
        <f t="shared" si="0"/>
        <v>0</v>
      </c>
      <c r="H23" s="26"/>
      <c r="I23" s="60"/>
    </row>
    <row r="24" spans="1:9" ht="16.5" x14ac:dyDescent="0.15">
      <c r="A24" s="78">
        <v>20</v>
      </c>
      <c r="B24" s="3" t="s">
        <v>42</v>
      </c>
      <c r="C24" s="6" t="s">
        <v>39</v>
      </c>
      <c r="D24" s="4" t="s">
        <v>17</v>
      </c>
      <c r="E24" s="17">
        <v>20</v>
      </c>
      <c r="F24" s="26"/>
      <c r="G24" s="24">
        <f t="shared" si="0"/>
        <v>0</v>
      </c>
      <c r="H24" s="26"/>
      <c r="I24" s="60"/>
    </row>
    <row r="25" spans="1:9" ht="16.5" x14ac:dyDescent="0.15">
      <c r="A25" s="78">
        <v>21</v>
      </c>
      <c r="B25" s="3" t="s">
        <v>43</v>
      </c>
      <c r="C25" s="6" t="s">
        <v>44</v>
      </c>
      <c r="D25" s="4" t="s">
        <v>17</v>
      </c>
      <c r="E25" s="17">
        <v>240</v>
      </c>
      <c r="F25" s="26"/>
      <c r="G25" s="24">
        <f t="shared" si="0"/>
        <v>0</v>
      </c>
      <c r="H25" s="26"/>
      <c r="I25" s="60"/>
    </row>
    <row r="26" spans="1:9" x14ac:dyDescent="0.15">
      <c r="A26" s="78">
        <v>22</v>
      </c>
      <c r="B26" s="3" t="s">
        <v>45</v>
      </c>
      <c r="C26" s="8"/>
      <c r="D26" s="4" t="s">
        <v>17</v>
      </c>
      <c r="E26" s="17">
        <v>2</v>
      </c>
      <c r="F26" s="26"/>
      <c r="G26" s="24">
        <f t="shared" si="0"/>
        <v>0</v>
      </c>
      <c r="H26" s="26"/>
      <c r="I26" s="60"/>
    </row>
    <row r="27" spans="1:9" x14ac:dyDescent="0.15">
      <c r="A27" s="78">
        <v>23</v>
      </c>
      <c r="B27" s="3" t="s">
        <v>46</v>
      </c>
      <c r="C27" s="6"/>
      <c r="D27" s="4" t="s">
        <v>17</v>
      </c>
      <c r="E27" s="17">
        <v>2</v>
      </c>
      <c r="F27" s="26"/>
      <c r="G27" s="24">
        <f t="shared" si="0"/>
        <v>0</v>
      </c>
      <c r="H27" s="26"/>
      <c r="I27" s="60"/>
    </row>
    <row r="28" spans="1:9" x14ac:dyDescent="0.15">
      <c r="A28" s="78">
        <v>24</v>
      </c>
      <c r="B28" s="3" t="s">
        <v>47</v>
      </c>
      <c r="C28" s="32"/>
      <c r="D28" s="4" t="s">
        <v>17</v>
      </c>
      <c r="E28" s="17">
        <v>2</v>
      </c>
      <c r="F28" s="26"/>
      <c r="G28" s="24">
        <f t="shared" si="0"/>
        <v>0</v>
      </c>
      <c r="H28" s="26"/>
      <c r="I28" s="60"/>
    </row>
    <row r="29" spans="1:9" ht="41.25" x14ac:dyDescent="0.15">
      <c r="A29" s="78">
        <v>25</v>
      </c>
      <c r="B29" s="3" t="s">
        <v>231</v>
      </c>
      <c r="C29" s="6" t="s">
        <v>48</v>
      </c>
      <c r="D29" s="3" t="s">
        <v>22</v>
      </c>
      <c r="E29" s="17">
        <v>7</v>
      </c>
      <c r="F29" s="25"/>
      <c r="G29" s="24">
        <f t="shared" si="0"/>
        <v>0</v>
      </c>
      <c r="H29" s="25"/>
      <c r="I29" s="60"/>
    </row>
    <row r="30" spans="1:9" x14ac:dyDescent="0.15">
      <c r="A30" s="78">
        <v>26</v>
      </c>
      <c r="B30" s="3" t="s">
        <v>49</v>
      </c>
      <c r="C30" s="6"/>
      <c r="D30" s="4" t="s">
        <v>50</v>
      </c>
      <c r="E30" s="17">
        <v>1</v>
      </c>
      <c r="F30" s="26"/>
      <c r="G30" s="24">
        <f t="shared" si="0"/>
        <v>0</v>
      </c>
      <c r="H30" s="26"/>
      <c r="I30" s="60"/>
    </row>
    <row r="31" spans="1:9" ht="16.5" x14ac:dyDescent="0.15">
      <c r="A31" s="78">
        <v>27</v>
      </c>
      <c r="B31" s="3" t="s">
        <v>52</v>
      </c>
      <c r="C31" s="6" t="s">
        <v>232</v>
      </c>
      <c r="D31" s="4" t="s">
        <v>17</v>
      </c>
      <c r="E31" s="17">
        <v>310</v>
      </c>
      <c r="F31" s="26"/>
      <c r="G31" s="24">
        <f t="shared" si="0"/>
        <v>0</v>
      </c>
      <c r="H31" s="26"/>
      <c r="I31" s="60"/>
    </row>
    <row r="32" spans="1:9" x14ac:dyDescent="0.15">
      <c r="A32" s="78">
        <v>28</v>
      </c>
      <c r="B32" s="3" t="s">
        <v>53</v>
      </c>
      <c r="C32" s="6" t="s">
        <v>54</v>
      </c>
      <c r="D32" s="4" t="s">
        <v>5</v>
      </c>
      <c r="E32" s="17">
        <v>100</v>
      </c>
      <c r="F32" s="26"/>
      <c r="G32" s="24">
        <f t="shared" si="0"/>
        <v>0</v>
      </c>
      <c r="H32" s="26"/>
      <c r="I32" s="60"/>
    </row>
    <row r="33" spans="1:9" x14ac:dyDescent="0.15">
      <c r="A33" s="78">
        <v>29</v>
      </c>
      <c r="B33" s="3" t="s">
        <v>55</v>
      </c>
      <c r="C33" s="6" t="s">
        <v>54</v>
      </c>
      <c r="D33" s="4" t="s">
        <v>5</v>
      </c>
      <c r="E33" s="17">
        <v>70</v>
      </c>
      <c r="F33" s="26"/>
      <c r="G33" s="24">
        <f t="shared" si="0"/>
        <v>0</v>
      </c>
      <c r="H33" s="26"/>
      <c r="I33" s="60"/>
    </row>
    <row r="34" spans="1:9" x14ac:dyDescent="0.15">
      <c r="A34" s="78">
        <v>30</v>
      </c>
      <c r="B34" s="3" t="s">
        <v>56</v>
      </c>
      <c r="C34" s="6" t="s">
        <v>54</v>
      </c>
      <c r="D34" s="4" t="s">
        <v>5</v>
      </c>
      <c r="E34" s="17">
        <v>50</v>
      </c>
      <c r="F34" s="26"/>
      <c r="G34" s="24">
        <f t="shared" si="0"/>
        <v>0</v>
      </c>
      <c r="H34" s="26"/>
      <c r="I34" s="60"/>
    </row>
    <row r="35" spans="1:9" x14ac:dyDescent="0.15">
      <c r="A35" s="78">
        <v>31</v>
      </c>
      <c r="B35" s="3" t="s">
        <v>57</v>
      </c>
      <c r="C35" s="3" t="s">
        <v>58</v>
      </c>
      <c r="D35" s="4" t="s">
        <v>5</v>
      </c>
      <c r="E35" s="17">
        <v>1000</v>
      </c>
      <c r="F35" s="26"/>
      <c r="G35" s="24">
        <f t="shared" si="0"/>
        <v>0</v>
      </c>
      <c r="H35" s="26"/>
      <c r="I35" s="60"/>
    </row>
    <row r="36" spans="1:9" x14ac:dyDescent="0.15">
      <c r="A36" s="78">
        <v>32</v>
      </c>
      <c r="B36" s="3" t="s">
        <v>59</v>
      </c>
      <c r="C36" s="6" t="s">
        <v>60</v>
      </c>
      <c r="D36" s="4" t="s">
        <v>5</v>
      </c>
      <c r="E36" s="17">
        <v>8500</v>
      </c>
      <c r="F36" s="26"/>
      <c r="G36" s="24">
        <f t="shared" si="0"/>
        <v>0</v>
      </c>
      <c r="H36" s="26"/>
      <c r="I36" s="60"/>
    </row>
    <row r="37" spans="1:9" ht="16.5" x14ac:dyDescent="0.15">
      <c r="A37" s="78">
        <v>33</v>
      </c>
      <c r="B37" s="3" t="s">
        <v>61</v>
      </c>
      <c r="C37" s="6" t="s">
        <v>62</v>
      </c>
      <c r="D37" s="4" t="s">
        <v>5</v>
      </c>
      <c r="E37" s="17">
        <v>2750</v>
      </c>
      <c r="F37" s="26"/>
      <c r="G37" s="24">
        <f t="shared" ref="G37:G68" si="1">E37*F37</f>
        <v>0</v>
      </c>
      <c r="H37" s="26"/>
      <c r="I37" s="60"/>
    </row>
    <row r="38" spans="1:9" x14ac:dyDescent="0.15">
      <c r="A38" s="78">
        <v>34</v>
      </c>
      <c r="B38" s="3" t="s">
        <v>63</v>
      </c>
      <c r="C38" s="6" t="s">
        <v>54</v>
      </c>
      <c r="D38" s="4" t="s">
        <v>5</v>
      </c>
      <c r="E38" s="17">
        <v>400</v>
      </c>
      <c r="F38" s="26"/>
      <c r="G38" s="24">
        <f t="shared" si="1"/>
        <v>0</v>
      </c>
      <c r="H38" s="26"/>
      <c r="I38" s="60"/>
    </row>
    <row r="39" spans="1:9" ht="16.5" x14ac:dyDescent="0.15">
      <c r="A39" s="78">
        <v>35</v>
      </c>
      <c r="B39" s="3" t="s">
        <v>233</v>
      </c>
      <c r="C39" s="6" t="s">
        <v>64</v>
      </c>
      <c r="D39" s="4" t="s">
        <v>5</v>
      </c>
      <c r="E39" s="17">
        <v>100</v>
      </c>
      <c r="F39" s="28"/>
      <c r="G39" s="24">
        <f t="shared" si="1"/>
        <v>0</v>
      </c>
      <c r="H39" s="28"/>
      <c r="I39" s="60"/>
    </row>
    <row r="40" spans="1:9" ht="16.5" x14ac:dyDescent="0.15">
      <c r="A40" s="78">
        <v>36</v>
      </c>
      <c r="B40" s="3" t="s">
        <v>67</v>
      </c>
      <c r="C40" s="6" t="s">
        <v>68</v>
      </c>
      <c r="D40" s="4" t="s">
        <v>17</v>
      </c>
      <c r="E40" s="17">
        <v>2</v>
      </c>
      <c r="F40" s="26"/>
      <c r="G40" s="24">
        <f t="shared" si="1"/>
        <v>0</v>
      </c>
      <c r="H40" s="26"/>
      <c r="I40" s="60"/>
    </row>
    <row r="41" spans="1:9" ht="57.75" x14ac:dyDescent="0.15">
      <c r="A41" s="78">
        <v>37</v>
      </c>
      <c r="B41" s="3" t="s">
        <v>69</v>
      </c>
      <c r="C41" s="6" t="s">
        <v>241</v>
      </c>
      <c r="D41" s="4" t="s">
        <v>17</v>
      </c>
      <c r="E41" s="17">
        <v>2</v>
      </c>
      <c r="F41" s="25"/>
      <c r="G41" s="24">
        <f t="shared" si="1"/>
        <v>0</v>
      </c>
      <c r="H41" s="25"/>
      <c r="I41" s="60"/>
    </row>
    <row r="42" spans="1:9" ht="24.75" x14ac:dyDescent="0.15">
      <c r="A42" s="78">
        <v>38</v>
      </c>
      <c r="B42" s="3" t="s">
        <v>70</v>
      </c>
      <c r="C42" s="6" t="s">
        <v>71</v>
      </c>
      <c r="D42" s="4" t="s">
        <v>5</v>
      </c>
      <c r="E42" s="17">
        <v>1100</v>
      </c>
      <c r="F42" s="26"/>
      <c r="G42" s="24">
        <f t="shared" si="1"/>
        <v>0</v>
      </c>
      <c r="H42" s="26"/>
      <c r="I42" s="60"/>
    </row>
    <row r="43" spans="1:9" ht="16.5" x14ac:dyDescent="0.15">
      <c r="A43" s="78">
        <v>39</v>
      </c>
      <c r="B43" s="3" t="s">
        <v>72</v>
      </c>
      <c r="C43" s="6" t="s">
        <v>23</v>
      </c>
      <c r="D43" s="4" t="s">
        <v>22</v>
      </c>
      <c r="E43" s="17">
        <v>3</v>
      </c>
      <c r="F43" s="26"/>
      <c r="G43" s="24">
        <f t="shared" si="1"/>
        <v>0</v>
      </c>
      <c r="H43" s="26"/>
      <c r="I43" s="60"/>
    </row>
    <row r="44" spans="1:9" x14ac:dyDescent="0.15">
      <c r="A44" s="78">
        <v>40</v>
      </c>
      <c r="B44" s="3" t="s">
        <v>73</v>
      </c>
      <c r="C44" s="6"/>
      <c r="D44" s="4" t="s">
        <v>17</v>
      </c>
      <c r="E44" s="17">
        <v>13</v>
      </c>
      <c r="F44" s="26"/>
      <c r="G44" s="24">
        <f t="shared" si="1"/>
        <v>0</v>
      </c>
      <c r="H44" s="26"/>
      <c r="I44" s="60"/>
    </row>
    <row r="45" spans="1:9" x14ac:dyDescent="0.15">
      <c r="A45" s="78">
        <v>41</v>
      </c>
      <c r="B45" s="3" t="s">
        <v>74</v>
      </c>
      <c r="C45" s="9"/>
      <c r="D45" s="4" t="s">
        <v>5</v>
      </c>
      <c r="E45" s="17">
        <v>550</v>
      </c>
      <c r="F45" s="26"/>
      <c r="G45" s="24">
        <f t="shared" si="1"/>
        <v>0</v>
      </c>
      <c r="H45" s="26"/>
      <c r="I45" s="60"/>
    </row>
    <row r="46" spans="1:9" x14ac:dyDescent="0.15">
      <c r="A46" s="78">
        <v>42</v>
      </c>
      <c r="B46" s="3" t="s">
        <v>75</v>
      </c>
      <c r="C46" s="3" t="s">
        <v>60</v>
      </c>
      <c r="D46" s="4" t="s">
        <v>5</v>
      </c>
      <c r="E46" s="17">
        <v>5000</v>
      </c>
      <c r="F46" s="26"/>
      <c r="G46" s="24">
        <f t="shared" si="1"/>
        <v>0</v>
      </c>
      <c r="H46" s="26"/>
      <c r="I46" s="60"/>
    </row>
    <row r="47" spans="1:9" ht="16.5" x14ac:dyDescent="0.15">
      <c r="A47" s="78">
        <v>43</v>
      </c>
      <c r="B47" s="3" t="s">
        <v>76</v>
      </c>
      <c r="C47" s="6" t="s">
        <v>77</v>
      </c>
      <c r="D47" s="4" t="s">
        <v>5</v>
      </c>
      <c r="E47" s="17">
        <v>3000</v>
      </c>
      <c r="F47" s="26"/>
      <c r="G47" s="24">
        <f t="shared" si="1"/>
        <v>0</v>
      </c>
      <c r="H47" s="26"/>
      <c r="I47" s="60"/>
    </row>
    <row r="48" spans="1:9" x14ac:dyDescent="0.15">
      <c r="A48" s="78">
        <v>44</v>
      </c>
      <c r="B48" s="3" t="s">
        <v>78</v>
      </c>
      <c r="C48" s="6"/>
      <c r="D48" s="4" t="s">
        <v>5</v>
      </c>
      <c r="E48" s="17">
        <v>700</v>
      </c>
      <c r="F48" s="26"/>
      <c r="G48" s="24">
        <f t="shared" si="1"/>
        <v>0</v>
      </c>
      <c r="H48" s="26"/>
      <c r="I48" s="60"/>
    </row>
    <row r="49" spans="1:9" x14ac:dyDescent="0.15">
      <c r="A49" s="78">
        <v>45</v>
      </c>
      <c r="B49" s="3" t="s">
        <v>79</v>
      </c>
      <c r="C49" s="6"/>
      <c r="D49" s="4" t="s">
        <v>17</v>
      </c>
      <c r="E49" s="17">
        <v>15</v>
      </c>
      <c r="F49" s="26"/>
      <c r="G49" s="24">
        <f t="shared" si="1"/>
        <v>0</v>
      </c>
      <c r="H49" s="26"/>
      <c r="I49" s="60"/>
    </row>
    <row r="50" spans="1:9" x14ac:dyDescent="0.15">
      <c r="A50" s="78">
        <v>46</v>
      </c>
      <c r="B50" s="3" t="s">
        <v>80</v>
      </c>
      <c r="C50" s="9"/>
      <c r="D50" s="4" t="s">
        <v>17</v>
      </c>
      <c r="E50" s="17">
        <v>10</v>
      </c>
      <c r="F50" s="26"/>
      <c r="G50" s="24">
        <f t="shared" si="1"/>
        <v>0</v>
      </c>
      <c r="H50" s="26"/>
      <c r="I50" s="60"/>
    </row>
    <row r="51" spans="1:9" ht="16.5" x14ac:dyDescent="0.15">
      <c r="A51" s="78">
        <v>47</v>
      </c>
      <c r="B51" s="3" t="s">
        <v>81</v>
      </c>
      <c r="C51" s="6" t="s">
        <v>82</v>
      </c>
      <c r="D51" s="4" t="s">
        <v>17</v>
      </c>
      <c r="E51" s="17">
        <v>40</v>
      </c>
      <c r="F51" s="26"/>
      <c r="G51" s="24">
        <f t="shared" si="1"/>
        <v>0</v>
      </c>
      <c r="H51" s="26"/>
      <c r="I51" s="60"/>
    </row>
    <row r="52" spans="1:9" x14ac:dyDescent="0.15">
      <c r="A52" s="78">
        <v>48</v>
      </c>
      <c r="B52" s="3" t="s">
        <v>83</v>
      </c>
      <c r="C52" s="6" t="s">
        <v>84</v>
      </c>
      <c r="D52" s="4" t="s">
        <v>17</v>
      </c>
      <c r="E52" s="17">
        <v>20</v>
      </c>
      <c r="F52" s="26"/>
      <c r="G52" s="24">
        <f t="shared" si="1"/>
        <v>0</v>
      </c>
      <c r="H52" s="26"/>
      <c r="I52" s="60"/>
    </row>
    <row r="53" spans="1:9" ht="24.75" x14ac:dyDescent="0.15">
      <c r="A53" s="78">
        <v>49</v>
      </c>
      <c r="B53" s="3" t="s">
        <v>85</v>
      </c>
      <c r="C53" s="6" t="s">
        <v>86</v>
      </c>
      <c r="D53" s="4" t="s">
        <v>5</v>
      </c>
      <c r="E53" s="17">
        <v>14000</v>
      </c>
      <c r="F53" s="26"/>
      <c r="G53" s="24">
        <f t="shared" si="1"/>
        <v>0</v>
      </c>
      <c r="H53" s="26"/>
      <c r="I53" s="60"/>
    </row>
    <row r="54" spans="1:9" ht="24.75" x14ac:dyDescent="0.15">
      <c r="A54" s="78">
        <v>50</v>
      </c>
      <c r="B54" s="3" t="s">
        <v>87</v>
      </c>
      <c r="C54" s="6" t="s">
        <v>88</v>
      </c>
      <c r="D54" s="4" t="s">
        <v>5</v>
      </c>
      <c r="E54" s="17">
        <v>1100</v>
      </c>
      <c r="F54" s="26"/>
      <c r="G54" s="24">
        <f t="shared" si="1"/>
        <v>0</v>
      </c>
      <c r="H54" s="26"/>
      <c r="I54" s="60"/>
    </row>
    <row r="55" spans="1:9" ht="16.5" x14ac:dyDescent="0.15">
      <c r="A55" s="78">
        <v>51</v>
      </c>
      <c r="B55" s="3" t="s">
        <v>89</v>
      </c>
      <c r="C55" s="6" t="s">
        <v>23</v>
      </c>
      <c r="D55" s="4" t="s">
        <v>22</v>
      </c>
      <c r="E55" s="17">
        <v>3</v>
      </c>
      <c r="F55" s="26"/>
      <c r="G55" s="24">
        <f t="shared" si="1"/>
        <v>0</v>
      </c>
      <c r="H55" s="26"/>
      <c r="I55" s="60"/>
    </row>
    <row r="56" spans="1:9" ht="24.75" x14ac:dyDescent="0.15">
      <c r="A56" s="78">
        <v>52</v>
      </c>
      <c r="B56" s="3" t="s">
        <v>90</v>
      </c>
      <c r="C56" s="3" t="s">
        <v>234</v>
      </c>
      <c r="D56" s="4" t="s">
        <v>5</v>
      </c>
      <c r="E56" s="17">
        <v>11000</v>
      </c>
      <c r="F56" s="26"/>
      <c r="G56" s="24">
        <f t="shared" si="1"/>
        <v>0</v>
      </c>
      <c r="H56" s="26"/>
      <c r="I56" s="60"/>
    </row>
    <row r="57" spans="1:9" x14ac:dyDescent="0.15">
      <c r="A57" s="78">
        <v>53</v>
      </c>
      <c r="B57" s="3" t="s">
        <v>91</v>
      </c>
      <c r="C57" s="6" t="s">
        <v>54</v>
      </c>
      <c r="D57" s="4" t="s">
        <v>5</v>
      </c>
      <c r="E57" s="17">
        <v>650</v>
      </c>
      <c r="F57" s="26"/>
      <c r="G57" s="24">
        <f t="shared" si="1"/>
        <v>0</v>
      </c>
      <c r="H57" s="26"/>
      <c r="I57" s="60"/>
    </row>
    <row r="58" spans="1:9" x14ac:dyDescent="0.15">
      <c r="A58" s="78">
        <v>54</v>
      </c>
      <c r="B58" s="3" t="s">
        <v>92</v>
      </c>
      <c r="C58" s="6"/>
      <c r="D58" s="4" t="s">
        <v>5</v>
      </c>
      <c r="E58" s="17">
        <v>1500</v>
      </c>
      <c r="F58" s="26"/>
      <c r="G58" s="24">
        <f t="shared" si="1"/>
        <v>0</v>
      </c>
      <c r="H58" s="26"/>
      <c r="I58" s="60"/>
    </row>
    <row r="59" spans="1:9" x14ac:dyDescent="0.15">
      <c r="A59" s="78">
        <v>55</v>
      </c>
      <c r="B59" s="3" t="s">
        <v>93</v>
      </c>
      <c r="C59" s="6" t="s">
        <v>94</v>
      </c>
      <c r="D59" s="4" t="s">
        <v>5</v>
      </c>
      <c r="E59" s="17">
        <v>1000</v>
      </c>
      <c r="F59" s="26"/>
      <c r="G59" s="24">
        <f t="shared" si="1"/>
        <v>0</v>
      </c>
      <c r="H59" s="26"/>
      <c r="I59" s="60"/>
    </row>
    <row r="60" spans="1:9" x14ac:dyDescent="0.15">
      <c r="A60" s="78">
        <v>56</v>
      </c>
      <c r="B60" s="3" t="s">
        <v>95</v>
      </c>
      <c r="C60" s="6"/>
      <c r="D60" s="4" t="s">
        <v>17</v>
      </c>
      <c r="E60" s="17">
        <v>2</v>
      </c>
      <c r="F60" s="26"/>
      <c r="G60" s="24">
        <f t="shared" si="1"/>
        <v>0</v>
      </c>
      <c r="H60" s="26"/>
      <c r="I60" s="60"/>
    </row>
    <row r="61" spans="1:9" x14ac:dyDescent="0.15">
      <c r="A61" s="78">
        <v>57</v>
      </c>
      <c r="B61" s="3" t="s">
        <v>98</v>
      </c>
      <c r="C61" s="6" t="s">
        <v>54</v>
      </c>
      <c r="D61" s="4" t="s">
        <v>5</v>
      </c>
      <c r="E61" s="17">
        <v>160</v>
      </c>
      <c r="F61" s="26"/>
      <c r="G61" s="24">
        <f t="shared" si="1"/>
        <v>0</v>
      </c>
      <c r="H61" s="26"/>
      <c r="I61" s="60"/>
    </row>
    <row r="62" spans="1:9" x14ac:dyDescent="0.15">
      <c r="A62" s="78">
        <v>58</v>
      </c>
      <c r="B62" s="3" t="s">
        <v>99</v>
      </c>
      <c r="C62" s="10"/>
      <c r="D62" s="4" t="s">
        <v>17</v>
      </c>
      <c r="E62" s="17">
        <v>5</v>
      </c>
      <c r="F62" s="25"/>
      <c r="G62" s="24">
        <f t="shared" si="1"/>
        <v>0</v>
      </c>
      <c r="H62" s="25"/>
      <c r="I62" s="60"/>
    </row>
    <row r="63" spans="1:9" x14ac:dyDescent="0.15">
      <c r="A63" s="78">
        <v>59</v>
      </c>
      <c r="B63" s="3" t="s">
        <v>100</v>
      </c>
      <c r="C63" s="6" t="s">
        <v>101</v>
      </c>
      <c r="D63" s="4" t="s">
        <v>17</v>
      </c>
      <c r="E63" s="17">
        <v>20</v>
      </c>
      <c r="F63" s="26"/>
      <c r="G63" s="24">
        <f t="shared" si="1"/>
        <v>0</v>
      </c>
      <c r="H63" s="26"/>
      <c r="I63" s="60"/>
    </row>
    <row r="64" spans="1:9" ht="16.5" x14ac:dyDescent="0.15">
      <c r="A64" s="78">
        <v>60</v>
      </c>
      <c r="B64" s="3" t="s">
        <v>102</v>
      </c>
      <c r="C64" s="3" t="s">
        <v>103</v>
      </c>
      <c r="D64" s="4" t="s">
        <v>17</v>
      </c>
      <c r="E64" s="17">
        <v>23</v>
      </c>
      <c r="F64" s="25"/>
      <c r="G64" s="24">
        <f t="shared" si="1"/>
        <v>0</v>
      </c>
      <c r="H64" s="25"/>
      <c r="I64" s="60"/>
    </row>
    <row r="65" spans="1:9" x14ac:dyDescent="0.15">
      <c r="A65" s="78">
        <v>61</v>
      </c>
      <c r="B65" s="3" t="s">
        <v>104</v>
      </c>
      <c r="C65" s="6" t="s">
        <v>103</v>
      </c>
      <c r="D65" s="4" t="s">
        <v>17</v>
      </c>
      <c r="E65" s="17">
        <v>1</v>
      </c>
      <c r="F65" s="26"/>
      <c r="G65" s="24">
        <f t="shared" si="1"/>
        <v>0</v>
      </c>
      <c r="H65" s="26"/>
      <c r="I65" s="60"/>
    </row>
    <row r="66" spans="1:9" x14ac:dyDescent="0.15">
      <c r="A66" s="78">
        <v>62</v>
      </c>
      <c r="B66" s="3" t="s">
        <v>105</v>
      </c>
      <c r="C66" s="6" t="s">
        <v>106</v>
      </c>
      <c r="D66" s="4" t="s">
        <v>17</v>
      </c>
      <c r="E66" s="17">
        <v>16</v>
      </c>
      <c r="F66" s="27"/>
      <c r="G66" s="24">
        <f t="shared" si="1"/>
        <v>0</v>
      </c>
      <c r="H66" s="27"/>
      <c r="I66" s="60"/>
    </row>
    <row r="67" spans="1:9" ht="16.5" x14ac:dyDescent="0.15">
      <c r="A67" s="78">
        <v>63</v>
      </c>
      <c r="B67" s="3" t="s">
        <v>107</v>
      </c>
      <c r="C67" s="6" t="s">
        <v>106</v>
      </c>
      <c r="D67" s="4" t="s">
        <v>17</v>
      </c>
      <c r="E67" s="17">
        <v>44</v>
      </c>
      <c r="F67" s="27"/>
      <c r="G67" s="24">
        <f t="shared" si="1"/>
        <v>0</v>
      </c>
      <c r="H67" s="27"/>
      <c r="I67" s="60"/>
    </row>
    <row r="68" spans="1:9" x14ac:dyDescent="0.15">
      <c r="A68" s="78">
        <v>64</v>
      </c>
      <c r="B68" s="3" t="s">
        <v>108</v>
      </c>
      <c r="C68" s="6" t="s">
        <v>109</v>
      </c>
      <c r="D68" s="4" t="s">
        <v>17</v>
      </c>
      <c r="E68" s="17">
        <v>15</v>
      </c>
      <c r="F68" s="26"/>
      <c r="G68" s="24">
        <f t="shared" si="1"/>
        <v>0</v>
      </c>
      <c r="H68" s="26"/>
      <c r="I68" s="60"/>
    </row>
    <row r="69" spans="1:9" ht="24.75" x14ac:dyDescent="0.15">
      <c r="A69" s="78">
        <v>65</v>
      </c>
      <c r="B69" s="3" t="s">
        <v>110</v>
      </c>
      <c r="C69" s="6" t="s">
        <v>111</v>
      </c>
      <c r="D69" s="4" t="s">
        <v>5</v>
      </c>
      <c r="E69" s="17">
        <v>41500</v>
      </c>
      <c r="F69" s="26"/>
      <c r="G69" s="24">
        <f t="shared" ref="G69:G100" si="2">E69*F69</f>
        <v>0</v>
      </c>
      <c r="H69" s="26"/>
      <c r="I69" s="60"/>
    </row>
    <row r="70" spans="1:9" ht="16.5" x14ac:dyDescent="0.15">
      <c r="A70" s="78">
        <v>66</v>
      </c>
      <c r="B70" s="3" t="s">
        <v>112</v>
      </c>
      <c r="C70" s="6" t="s">
        <v>113</v>
      </c>
      <c r="D70" s="4" t="s">
        <v>17</v>
      </c>
      <c r="E70" s="17">
        <v>70</v>
      </c>
      <c r="F70" s="26"/>
      <c r="G70" s="24">
        <f t="shared" si="2"/>
        <v>0</v>
      </c>
      <c r="H70" s="26"/>
      <c r="I70" s="60"/>
    </row>
    <row r="71" spans="1:9" ht="16.5" x14ac:dyDescent="0.15">
      <c r="A71" s="78">
        <v>67</v>
      </c>
      <c r="B71" s="3" t="s">
        <v>114</v>
      </c>
      <c r="C71" s="6" t="s">
        <v>113</v>
      </c>
      <c r="D71" s="4" t="s">
        <v>17</v>
      </c>
      <c r="E71" s="17">
        <v>130</v>
      </c>
      <c r="F71" s="26"/>
      <c r="G71" s="24">
        <f t="shared" si="2"/>
        <v>0</v>
      </c>
      <c r="H71" s="26"/>
      <c r="I71" s="60"/>
    </row>
    <row r="72" spans="1:9" x14ac:dyDescent="0.15">
      <c r="A72" s="78">
        <v>68</v>
      </c>
      <c r="B72" s="3" t="s">
        <v>115</v>
      </c>
      <c r="C72" s="6" t="s">
        <v>116</v>
      </c>
      <c r="D72" s="4" t="s">
        <v>17</v>
      </c>
      <c r="E72" s="17">
        <v>5</v>
      </c>
      <c r="F72" s="25"/>
      <c r="G72" s="24">
        <f t="shared" si="2"/>
        <v>0</v>
      </c>
      <c r="H72" s="25"/>
      <c r="I72" s="60"/>
    </row>
    <row r="73" spans="1:9" ht="24.75" x14ac:dyDescent="0.15">
      <c r="A73" s="78">
        <v>69</v>
      </c>
      <c r="B73" s="3" t="s">
        <v>117</v>
      </c>
      <c r="C73" s="6" t="s">
        <v>118</v>
      </c>
      <c r="D73" s="4" t="s">
        <v>5</v>
      </c>
      <c r="E73" s="17">
        <v>100</v>
      </c>
      <c r="F73" s="26"/>
      <c r="G73" s="24">
        <f t="shared" si="2"/>
        <v>0</v>
      </c>
      <c r="H73" s="26"/>
      <c r="I73" s="60"/>
    </row>
    <row r="74" spans="1:9" ht="16.5" x14ac:dyDescent="0.15">
      <c r="A74" s="78">
        <v>70</v>
      </c>
      <c r="B74" s="3" t="s">
        <v>235</v>
      </c>
      <c r="C74" s="6" t="s">
        <v>119</v>
      </c>
      <c r="D74" s="4" t="s">
        <v>22</v>
      </c>
      <c r="E74" s="17">
        <v>2</v>
      </c>
      <c r="F74" s="26"/>
      <c r="G74" s="24">
        <f t="shared" si="2"/>
        <v>0</v>
      </c>
      <c r="H74" s="26"/>
      <c r="I74" s="60"/>
    </row>
    <row r="75" spans="1:9" ht="16.5" x14ac:dyDescent="0.15">
      <c r="A75" s="78">
        <v>71</v>
      </c>
      <c r="B75" s="3" t="s">
        <v>120</v>
      </c>
      <c r="C75" s="6" t="s">
        <v>121</v>
      </c>
      <c r="D75" s="4" t="s">
        <v>17</v>
      </c>
      <c r="E75" s="17">
        <v>10</v>
      </c>
      <c r="F75" s="26"/>
      <c r="G75" s="24">
        <f t="shared" si="2"/>
        <v>0</v>
      </c>
      <c r="H75" s="26"/>
      <c r="I75" s="60"/>
    </row>
    <row r="76" spans="1:9" x14ac:dyDescent="0.15">
      <c r="A76" s="78">
        <v>72</v>
      </c>
      <c r="B76" s="3" t="s">
        <v>122</v>
      </c>
      <c r="C76" s="9"/>
      <c r="D76" s="4" t="s">
        <v>5</v>
      </c>
      <c r="E76" s="17">
        <v>2000</v>
      </c>
      <c r="F76" s="27"/>
      <c r="G76" s="24">
        <f t="shared" si="2"/>
        <v>0</v>
      </c>
      <c r="H76" s="27"/>
      <c r="I76" s="60"/>
    </row>
    <row r="77" spans="1:9" x14ac:dyDescent="0.15">
      <c r="A77" s="78">
        <v>73</v>
      </c>
      <c r="B77" s="3" t="s">
        <v>123</v>
      </c>
      <c r="C77" s="6" t="s">
        <v>54</v>
      </c>
      <c r="D77" s="4" t="s">
        <v>5</v>
      </c>
      <c r="E77" s="17">
        <v>1500</v>
      </c>
      <c r="F77" s="26"/>
      <c r="G77" s="24">
        <f t="shared" si="2"/>
        <v>0</v>
      </c>
      <c r="H77" s="26"/>
      <c r="I77" s="60"/>
    </row>
    <row r="78" spans="1:9" ht="49.5" x14ac:dyDescent="0.15">
      <c r="A78" s="78">
        <v>74</v>
      </c>
      <c r="B78" s="3" t="s">
        <v>124</v>
      </c>
      <c r="C78" s="6" t="s">
        <v>242</v>
      </c>
      <c r="D78" s="4" t="s">
        <v>17</v>
      </c>
      <c r="E78" s="17">
        <v>1</v>
      </c>
      <c r="F78" s="26"/>
      <c r="G78" s="24">
        <f t="shared" si="2"/>
        <v>0</v>
      </c>
      <c r="H78" s="26"/>
      <c r="I78" s="60"/>
    </row>
    <row r="79" spans="1:9" ht="24.75" x14ac:dyDescent="0.15">
      <c r="A79" s="78">
        <v>75</v>
      </c>
      <c r="B79" s="3" t="s">
        <v>125</v>
      </c>
      <c r="C79" s="6" t="s">
        <v>126</v>
      </c>
      <c r="D79" s="4" t="s">
        <v>5</v>
      </c>
      <c r="E79" s="17">
        <v>4400</v>
      </c>
      <c r="F79" s="25"/>
      <c r="G79" s="24">
        <f t="shared" si="2"/>
        <v>0</v>
      </c>
      <c r="H79" s="25"/>
      <c r="I79" s="60"/>
    </row>
    <row r="80" spans="1:9" ht="16.5" x14ac:dyDescent="0.15">
      <c r="A80" s="78">
        <v>76</v>
      </c>
      <c r="B80" s="3" t="s">
        <v>127</v>
      </c>
      <c r="C80" s="6" t="s">
        <v>23</v>
      </c>
      <c r="D80" s="4" t="s">
        <v>22</v>
      </c>
      <c r="E80" s="17">
        <v>4</v>
      </c>
      <c r="F80" s="26"/>
      <c r="G80" s="24">
        <f t="shared" si="2"/>
        <v>0</v>
      </c>
      <c r="H80" s="26"/>
      <c r="I80" s="60"/>
    </row>
    <row r="81" spans="1:9" ht="16.5" x14ac:dyDescent="0.15">
      <c r="A81" s="78">
        <v>77</v>
      </c>
      <c r="B81" s="3" t="s">
        <v>128</v>
      </c>
      <c r="C81" s="6" t="s">
        <v>129</v>
      </c>
      <c r="D81" s="4" t="s">
        <v>5</v>
      </c>
      <c r="E81" s="17">
        <v>5200</v>
      </c>
      <c r="F81" s="26"/>
      <c r="G81" s="24">
        <f t="shared" si="2"/>
        <v>0</v>
      </c>
      <c r="H81" s="26"/>
      <c r="I81" s="60"/>
    </row>
    <row r="82" spans="1:9" ht="16.5" x14ac:dyDescent="0.15">
      <c r="A82" s="78">
        <v>78</v>
      </c>
      <c r="B82" s="3" t="s">
        <v>130</v>
      </c>
      <c r="C82" s="6" t="s">
        <v>131</v>
      </c>
      <c r="D82" s="4" t="s">
        <v>5</v>
      </c>
      <c r="E82" s="17">
        <v>3100</v>
      </c>
      <c r="F82" s="26"/>
      <c r="G82" s="24">
        <f t="shared" si="2"/>
        <v>0</v>
      </c>
      <c r="H82" s="26"/>
      <c r="I82" s="60"/>
    </row>
    <row r="83" spans="1:9" ht="16.5" x14ac:dyDescent="0.15">
      <c r="A83" s="78">
        <v>79</v>
      </c>
      <c r="B83" s="3" t="s">
        <v>132</v>
      </c>
      <c r="C83" s="6" t="s">
        <v>133</v>
      </c>
      <c r="D83" s="4" t="s">
        <v>5</v>
      </c>
      <c r="E83" s="17">
        <v>200</v>
      </c>
      <c r="F83" s="26"/>
      <c r="G83" s="24">
        <f t="shared" si="2"/>
        <v>0</v>
      </c>
      <c r="H83" s="26"/>
      <c r="I83" s="60"/>
    </row>
    <row r="84" spans="1:9" ht="16.5" x14ac:dyDescent="0.15">
      <c r="A84" s="78">
        <v>80</v>
      </c>
      <c r="B84" s="3" t="s">
        <v>134</v>
      </c>
      <c r="C84" s="6" t="s">
        <v>135</v>
      </c>
      <c r="D84" s="4" t="s">
        <v>5</v>
      </c>
      <c r="E84" s="17">
        <v>8600</v>
      </c>
      <c r="F84" s="26"/>
      <c r="G84" s="24">
        <f t="shared" si="2"/>
        <v>0</v>
      </c>
      <c r="H84" s="26"/>
      <c r="I84" s="60"/>
    </row>
    <row r="85" spans="1:9" x14ac:dyDescent="0.15">
      <c r="A85" s="78">
        <v>81</v>
      </c>
      <c r="B85" s="3" t="s">
        <v>140</v>
      </c>
      <c r="C85" s="6" t="s">
        <v>141</v>
      </c>
      <c r="D85" s="4" t="s">
        <v>5</v>
      </c>
      <c r="E85" s="17">
        <v>4100</v>
      </c>
      <c r="F85" s="25"/>
      <c r="G85" s="24">
        <f t="shared" si="2"/>
        <v>0</v>
      </c>
      <c r="H85" s="25"/>
      <c r="I85" s="60"/>
    </row>
    <row r="86" spans="1:9" ht="16.5" x14ac:dyDescent="0.15">
      <c r="A86" s="78">
        <v>82</v>
      </c>
      <c r="B86" s="3" t="s">
        <v>143</v>
      </c>
      <c r="C86" s="6" t="s">
        <v>142</v>
      </c>
      <c r="D86" s="4" t="s">
        <v>17</v>
      </c>
      <c r="E86" s="17">
        <v>210</v>
      </c>
      <c r="F86" s="26"/>
      <c r="G86" s="24">
        <f t="shared" si="2"/>
        <v>0</v>
      </c>
      <c r="H86" s="26"/>
      <c r="I86" s="60"/>
    </row>
    <row r="87" spans="1:9" ht="16.5" x14ac:dyDescent="0.15">
      <c r="A87" s="78">
        <v>83</v>
      </c>
      <c r="B87" s="3" t="s">
        <v>144</v>
      </c>
      <c r="C87" s="6" t="s">
        <v>142</v>
      </c>
      <c r="D87" s="4" t="s">
        <v>17</v>
      </c>
      <c r="E87" s="17">
        <v>20</v>
      </c>
      <c r="F87" s="26"/>
      <c r="G87" s="24">
        <f t="shared" si="2"/>
        <v>0</v>
      </c>
      <c r="H87" s="26"/>
      <c r="I87" s="60"/>
    </row>
    <row r="88" spans="1:9" ht="16.5" x14ac:dyDescent="0.15">
      <c r="A88" s="78">
        <v>84</v>
      </c>
      <c r="B88" s="3" t="s">
        <v>145</v>
      </c>
      <c r="C88" s="6" t="s">
        <v>146</v>
      </c>
      <c r="D88" s="4" t="s">
        <v>17</v>
      </c>
      <c r="E88" s="17">
        <v>42</v>
      </c>
      <c r="F88" s="26"/>
      <c r="G88" s="24">
        <f t="shared" si="2"/>
        <v>0</v>
      </c>
      <c r="H88" s="26"/>
      <c r="I88" s="60"/>
    </row>
    <row r="89" spans="1:9" ht="16.5" x14ac:dyDescent="0.15">
      <c r="A89" s="78">
        <v>85</v>
      </c>
      <c r="B89" s="3" t="s">
        <v>147</v>
      </c>
      <c r="C89" s="6" t="s">
        <v>146</v>
      </c>
      <c r="D89" s="4" t="s">
        <v>17</v>
      </c>
      <c r="E89" s="17">
        <v>42</v>
      </c>
      <c r="F89" s="26"/>
      <c r="G89" s="24">
        <f t="shared" si="2"/>
        <v>0</v>
      </c>
      <c r="H89" s="26"/>
      <c r="I89" s="60"/>
    </row>
    <row r="90" spans="1:9" x14ac:dyDescent="0.15">
      <c r="A90" s="78">
        <v>86</v>
      </c>
      <c r="B90" s="3" t="s">
        <v>148</v>
      </c>
      <c r="C90" s="6" t="s">
        <v>149</v>
      </c>
      <c r="D90" s="4" t="s">
        <v>17</v>
      </c>
      <c r="E90" s="17">
        <v>14</v>
      </c>
      <c r="F90" s="26"/>
      <c r="G90" s="24">
        <f t="shared" si="2"/>
        <v>0</v>
      </c>
      <c r="H90" s="26"/>
      <c r="I90" s="60"/>
    </row>
    <row r="91" spans="1:9" ht="16.5" x14ac:dyDescent="0.15">
      <c r="A91" s="78">
        <v>87</v>
      </c>
      <c r="B91" s="3" t="s">
        <v>151</v>
      </c>
      <c r="C91" s="6" t="s">
        <v>152</v>
      </c>
      <c r="D91" s="4" t="s">
        <v>17</v>
      </c>
      <c r="E91" s="17">
        <v>26</v>
      </c>
      <c r="F91" s="26"/>
      <c r="G91" s="24">
        <f t="shared" si="2"/>
        <v>0</v>
      </c>
      <c r="H91" s="26"/>
      <c r="I91" s="60"/>
    </row>
    <row r="92" spans="1:9" x14ac:dyDescent="0.15">
      <c r="A92" s="78">
        <v>88</v>
      </c>
      <c r="B92" s="3" t="s">
        <v>153</v>
      </c>
      <c r="C92" s="3" t="s">
        <v>154</v>
      </c>
      <c r="D92" s="4" t="s">
        <v>17</v>
      </c>
      <c r="E92" s="17">
        <v>12</v>
      </c>
      <c r="F92" s="26"/>
      <c r="G92" s="24">
        <f t="shared" si="2"/>
        <v>0</v>
      </c>
      <c r="H92" s="26"/>
      <c r="I92" s="60"/>
    </row>
    <row r="93" spans="1:9" x14ac:dyDescent="0.15">
      <c r="A93" s="78">
        <v>89</v>
      </c>
      <c r="B93" s="3" t="s">
        <v>155</v>
      </c>
      <c r="C93" s="3" t="s">
        <v>154</v>
      </c>
      <c r="D93" s="4" t="s">
        <v>17</v>
      </c>
      <c r="E93" s="17">
        <v>12</v>
      </c>
      <c r="F93" s="26"/>
      <c r="G93" s="24">
        <f t="shared" si="2"/>
        <v>0</v>
      </c>
      <c r="H93" s="26"/>
      <c r="I93" s="60"/>
    </row>
    <row r="94" spans="1:9" x14ac:dyDescent="0.15">
      <c r="A94" s="78">
        <v>90</v>
      </c>
      <c r="B94" s="3" t="s">
        <v>156</v>
      </c>
      <c r="C94" s="3" t="s">
        <v>154</v>
      </c>
      <c r="D94" s="4" t="s">
        <v>17</v>
      </c>
      <c r="E94" s="17">
        <v>22</v>
      </c>
      <c r="F94" s="26"/>
      <c r="G94" s="24">
        <f t="shared" si="2"/>
        <v>0</v>
      </c>
      <c r="H94" s="26"/>
      <c r="I94" s="60"/>
    </row>
    <row r="95" spans="1:9" ht="16.5" x14ac:dyDescent="0.15">
      <c r="A95" s="78">
        <v>91</v>
      </c>
      <c r="B95" s="3" t="s">
        <v>159</v>
      </c>
      <c r="C95" s="6" t="s">
        <v>160</v>
      </c>
      <c r="D95" s="4" t="s">
        <v>17</v>
      </c>
      <c r="E95" s="17">
        <v>13</v>
      </c>
      <c r="F95" s="26"/>
      <c r="G95" s="24">
        <f t="shared" si="2"/>
        <v>0</v>
      </c>
      <c r="H95" s="26"/>
      <c r="I95" s="60"/>
    </row>
    <row r="96" spans="1:9" ht="16.5" x14ac:dyDescent="0.15">
      <c r="A96" s="78">
        <v>92</v>
      </c>
      <c r="B96" s="3" t="s">
        <v>161</v>
      </c>
      <c r="C96" s="6" t="s">
        <v>160</v>
      </c>
      <c r="D96" s="4" t="s">
        <v>17</v>
      </c>
      <c r="E96" s="17">
        <v>23</v>
      </c>
      <c r="F96" s="26"/>
      <c r="G96" s="24">
        <f t="shared" si="2"/>
        <v>0</v>
      </c>
      <c r="H96" s="26"/>
      <c r="I96" s="60"/>
    </row>
    <row r="97" spans="1:9" ht="16.5" x14ac:dyDescent="0.15">
      <c r="A97" s="78">
        <v>93</v>
      </c>
      <c r="B97" s="3" t="s">
        <v>162</v>
      </c>
      <c r="C97" s="6" t="s">
        <v>160</v>
      </c>
      <c r="D97" s="4" t="s">
        <v>17</v>
      </c>
      <c r="E97" s="17">
        <v>19</v>
      </c>
      <c r="F97" s="26"/>
      <c r="G97" s="24">
        <f t="shared" si="2"/>
        <v>0</v>
      </c>
      <c r="H97" s="26"/>
      <c r="I97" s="60"/>
    </row>
    <row r="98" spans="1:9" ht="16.5" x14ac:dyDescent="0.15">
      <c r="A98" s="78">
        <v>94</v>
      </c>
      <c r="B98" s="3" t="s">
        <v>163</v>
      </c>
      <c r="C98" s="6" t="s">
        <v>160</v>
      </c>
      <c r="D98" s="4" t="s">
        <v>17</v>
      </c>
      <c r="E98" s="17">
        <v>23</v>
      </c>
      <c r="F98" s="26"/>
      <c r="G98" s="24">
        <f t="shared" si="2"/>
        <v>0</v>
      </c>
      <c r="H98" s="26"/>
      <c r="I98" s="60"/>
    </row>
    <row r="99" spans="1:9" ht="16.5" x14ac:dyDescent="0.15">
      <c r="A99" s="78">
        <v>95</v>
      </c>
      <c r="B99" s="3" t="s">
        <v>164</v>
      </c>
      <c r="C99" s="6" t="s">
        <v>160</v>
      </c>
      <c r="D99" s="4" t="s">
        <v>17</v>
      </c>
      <c r="E99" s="17">
        <v>33</v>
      </c>
      <c r="F99" s="26"/>
      <c r="G99" s="24">
        <f t="shared" si="2"/>
        <v>0</v>
      </c>
      <c r="H99" s="26"/>
      <c r="I99" s="60"/>
    </row>
    <row r="100" spans="1:9" x14ac:dyDescent="0.15">
      <c r="A100" s="78">
        <v>96</v>
      </c>
      <c r="B100" s="3" t="s">
        <v>165</v>
      </c>
      <c r="C100" s="6" t="s">
        <v>166</v>
      </c>
      <c r="D100" s="4" t="s">
        <v>17</v>
      </c>
      <c r="E100" s="17">
        <v>10</v>
      </c>
      <c r="F100" s="26"/>
      <c r="G100" s="24">
        <f t="shared" si="2"/>
        <v>0</v>
      </c>
      <c r="H100" s="26"/>
      <c r="I100" s="60"/>
    </row>
    <row r="101" spans="1:9" x14ac:dyDescent="0.15">
      <c r="A101" s="78">
        <v>97</v>
      </c>
      <c r="B101" s="3" t="s">
        <v>167</v>
      </c>
      <c r="C101" s="6" t="s">
        <v>166</v>
      </c>
      <c r="D101" s="4" t="s">
        <v>17</v>
      </c>
      <c r="E101" s="17">
        <v>12</v>
      </c>
      <c r="F101" s="26"/>
      <c r="G101" s="24">
        <f t="shared" ref="G101:G132" si="3">E101*F101</f>
        <v>0</v>
      </c>
      <c r="H101" s="26"/>
      <c r="I101" s="60"/>
    </row>
    <row r="102" spans="1:9" x14ac:dyDescent="0.15">
      <c r="A102" s="78">
        <v>98</v>
      </c>
      <c r="B102" s="3" t="s">
        <v>168</v>
      </c>
      <c r="C102" s="6" t="s">
        <v>166</v>
      </c>
      <c r="D102" s="4" t="s">
        <v>17</v>
      </c>
      <c r="E102" s="17">
        <v>15</v>
      </c>
      <c r="F102" s="26"/>
      <c r="G102" s="24">
        <f t="shared" si="3"/>
        <v>0</v>
      </c>
      <c r="H102" s="26"/>
      <c r="I102" s="60"/>
    </row>
    <row r="103" spans="1:9" x14ac:dyDescent="0.15">
      <c r="A103" s="78">
        <v>99</v>
      </c>
      <c r="B103" s="3" t="s">
        <v>169</v>
      </c>
      <c r="C103" s="6" t="s">
        <v>166</v>
      </c>
      <c r="D103" s="4" t="s">
        <v>17</v>
      </c>
      <c r="E103" s="17">
        <v>2</v>
      </c>
      <c r="F103" s="26"/>
      <c r="G103" s="24">
        <f t="shared" si="3"/>
        <v>0</v>
      </c>
      <c r="H103" s="26"/>
      <c r="I103" s="60"/>
    </row>
    <row r="104" spans="1:9" x14ac:dyDescent="0.15">
      <c r="A104" s="78">
        <v>100</v>
      </c>
      <c r="B104" s="3" t="s">
        <v>170</v>
      </c>
      <c r="C104" s="6" t="s">
        <v>166</v>
      </c>
      <c r="D104" s="4" t="s">
        <v>17</v>
      </c>
      <c r="E104" s="17">
        <v>2</v>
      </c>
      <c r="F104" s="26"/>
      <c r="G104" s="24">
        <f t="shared" si="3"/>
        <v>0</v>
      </c>
      <c r="H104" s="26"/>
      <c r="I104" s="60"/>
    </row>
    <row r="105" spans="1:9" x14ac:dyDescent="0.15">
      <c r="A105" s="78">
        <v>101</v>
      </c>
      <c r="B105" s="3" t="s">
        <v>171</v>
      </c>
      <c r="C105" s="6" t="s">
        <v>172</v>
      </c>
      <c r="D105" s="4" t="s">
        <v>17</v>
      </c>
      <c r="E105" s="17">
        <v>12</v>
      </c>
      <c r="F105" s="26"/>
      <c r="G105" s="24">
        <f t="shared" si="3"/>
        <v>0</v>
      </c>
      <c r="H105" s="26"/>
      <c r="I105" s="60"/>
    </row>
    <row r="106" spans="1:9" x14ac:dyDescent="0.15">
      <c r="A106" s="78">
        <v>102</v>
      </c>
      <c r="B106" s="3" t="s">
        <v>173</v>
      </c>
      <c r="C106" s="6"/>
      <c r="D106" s="4" t="s">
        <v>5</v>
      </c>
      <c r="E106" s="17">
        <v>250</v>
      </c>
      <c r="F106" s="26"/>
      <c r="G106" s="24">
        <f t="shared" si="3"/>
        <v>0</v>
      </c>
      <c r="H106" s="26"/>
      <c r="I106" s="60"/>
    </row>
    <row r="107" spans="1:9" ht="16.5" x14ac:dyDescent="0.15">
      <c r="A107" s="78">
        <v>103</v>
      </c>
      <c r="B107" s="3" t="s">
        <v>174</v>
      </c>
      <c r="C107" s="3" t="s">
        <v>175</v>
      </c>
      <c r="D107" s="4" t="s">
        <v>5</v>
      </c>
      <c r="E107" s="17">
        <v>31000</v>
      </c>
      <c r="F107" s="26"/>
      <c r="G107" s="24">
        <f t="shared" si="3"/>
        <v>0</v>
      </c>
      <c r="H107" s="26"/>
      <c r="I107" s="60"/>
    </row>
    <row r="108" spans="1:9" x14ac:dyDescent="0.15">
      <c r="A108" s="78">
        <v>104</v>
      </c>
      <c r="B108" s="3" t="s">
        <v>178</v>
      </c>
      <c r="C108" s="6" t="s">
        <v>177</v>
      </c>
      <c r="D108" s="4" t="s">
        <v>17</v>
      </c>
      <c r="E108" s="17">
        <v>70</v>
      </c>
      <c r="F108" s="26"/>
      <c r="G108" s="24">
        <f t="shared" si="3"/>
        <v>0</v>
      </c>
      <c r="H108" s="26"/>
      <c r="I108" s="60"/>
    </row>
    <row r="109" spans="1:9" x14ac:dyDescent="0.15">
      <c r="A109" s="78">
        <v>105</v>
      </c>
      <c r="B109" s="3" t="s">
        <v>179</v>
      </c>
      <c r="C109" s="3" t="s">
        <v>180</v>
      </c>
      <c r="D109" s="4" t="s">
        <v>17</v>
      </c>
      <c r="E109" s="17">
        <v>60</v>
      </c>
      <c r="F109" s="26"/>
      <c r="G109" s="24">
        <f t="shared" si="3"/>
        <v>0</v>
      </c>
      <c r="H109" s="26"/>
      <c r="I109" s="60"/>
    </row>
    <row r="110" spans="1:9" x14ac:dyDescent="0.15">
      <c r="A110" s="78">
        <v>106</v>
      </c>
      <c r="B110" s="3" t="s">
        <v>181</v>
      </c>
      <c r="C110" s="3" t="s">
        <v>180</v>
      </c>
      <c r="D110" s="4" t="s">
        <v>17</v>
      </c>
      <c r="E110" s="17">
        <v>50</v>
      </c>
      <c r="F110" s="25"/>
      <c r="G110" s="24">
        <f t="shared" si="3"/>
        <v>0</v>
      </c>
      <c r="H110" s="25"/>
      <c r="I110" s="60"/>
    </row>
    <row r="111" spans="1:9" x14ac:dyDescent="0.15">
      <c r="A111" s="78">
        <v>107</v>
      </c>
      <c r="B111" s="3" t="s">
        <v>182</v>
      </c>
      <c r="C111" s="3" t="s">
        <v>180</v>
      </c>
      <c r="D111" s="4" t="s">
        <v>17</v>
      </c>
      <c r="E111" s="17">
        <v>60</v>
      </c>
      <c r="F111" s="26"/>
      <c r="G111" s="24">
        <f t="shared" si="3"/>
        <v>0</v>
      </c>
      <c r="H111" s="26"/>
      <c r="I111" s="60"/>
    </row>
    <row r="112" spans="1:9" x14ac:dyDescent="0.15">
      <c r="A112" s="78">
        <v>108</v>
      </c>
      <c r="B112" s="3" t="s">
        <v>183</v>
      </c>
      <c r="C112" s="3" t="s">
        <v>180</v>
      </c>
      <c r="D112" s="4" t="s">
        <v>17</v>
      </c>
      <c r="E112" s="17">
        <v>60</v>
      </c>
      <c r="F112" s="26"/>
      <c r="G112" s="24">
        <f t="shared" si="3"/>
        <v>0</v>
      </c>
      <c r="H112" s="26"/>
      <c r="I112" s="60"/>
    </row>
    <row r="113" spans="1:9" x14ac:dyDescent="0.15">
      <c r="A113" s="78">
        <v>109</v>
      </c>
      <c r="B113" s="3" t="s">
        <v>184</v>
      </c>
      <c r="C113" s="9"/>
      <c r="D113" s="4" t="s">
        <v>17</v>
      </c>
      <c r="E113" s="17">
        <v>75</v>
      </c>
      <c r="F113" s="26"/>
      <c r="G113" s="24">
        <f t="shared" si="3"/>
        <v>0</v>
      </c>
      <c r="H113" s="26"/>
      <c r="I113" s="60"/>
    </row>
    <row r="114" spans="1:9" x14ac:dyDescent="0.15">
      <c r="A114" s="78">
        <v>110</v>
      </c>
      <c r="B114" s="3" t="s">
        <v>185</v>
      </c>
      <c r="C114" s="33"/>
      <c r="D114" s="4" t="s">
        <v>22</v>
      </c>
      <c r="E114" s="17">
        <v>9</v>
      </c>
      <c r="F114" s="26"/>
      <c r="G114" s="24">
        <f t="shared" si="3"/>
        <v>0</v>
      </c>
      <c r="H114" s="26"/>
      <c r="I114" s="60"/>
    </row>
    <row r="115" spans="1:9" ht="132" x14ac:dyDescent="0.15">
      <c r="A115" s="78">
        <v>111</v>
      </c>
      <c r="B115" s="3" t="s">
        <v>238</v>
      </c>
      <c r="C115" s="3" t="s">
        <v>243</v>
      </c>
      <c r="D115" s="4" t="s">
        <v>17</v>
      </c>
      <c r="E115" s="17">
        <v>1</v>
      </c>
      <c r="F115" s="26"/>
      <c r="G115" s="24">
        <f t="shared" si="3"/>
        <v>0</v>
      </c>
      <c r="H115" s="26"/>
      <c r="I115" s="60"/>
    </row>
    <row r="116" spans="1:9" ht="24.75" x14ac:dyDescent="0.15">
      <c r="A116" s="78">
        <v>112</v>
      </c>
      <c r="B116" s="3" t="s">
        <v>186</v>
      </c>
      <c r="C116" s="6" t="s">
        <v>187</v>
      </c>
      <c r="D116" s="4" t="s">
        <v>17</v>
      </c>
      <c r="E116" s="17">
        <v>1</v>
      </c>
      <c r="F116" s="27"/>
      <c r="G116" s="24">
        <f t="shared" si="3"/>
        <v>0</v>
      </c>
      <c r="H116" s="27"/>
      <c r="I116" s="60"/>
    </row>
    <row r="117" spans="1:9" x14ac:dyDescent="0.15">
      <c r="A117" s="78">
        <v>113</v>
      </c>
      <c r="B117" s="3" t="s">
        <v>188</v>
      </c>
      <c r="C117" s="6" t="s">
        <v>189</v>
      </c>
      <c r="D117" s="4" t="s">
        <v>5</v>
      </c>
      <c r="E117" s="17">
        <v>260</v>
      </c>
      <c r="F117" s="26"/>
      <c r="G117" s="24">
        <f t="shared" si="3"/>
        <v>0</v>
      </c>
      <c r="H117" s="26"/>
      <c r="I117" s="60"/>
    </row>
    <row r="118" spans="1:9" ht="24.75" x14ac:dyDescent="0.15">
      <c r="A118" s="78">
        <v>114</v>
      </c>
      <c r="B118" s="3" t="s">
        <v>190</v>
      </c>
      <c r="C118" s="6" t="s">
        <v>191</v>
      </c>
      <c r="D118" s="4" t="s">
        <v>5</v>
      </c>
      <c r="E118" s="17">
        <v>1000</v>
      </c>
      <c r="F118" s="26"/>
      <c r="G118" s="24">
        <f t="shared" si="3"/>
        <v>0</v>
      </c>
      <c r="H118" s="26"/>
      <c r="I118" s="60"/>
    </row>
    <row r="119" spans="1:9" x14ac:dyDescent="0.15">
      <c r="A119" s="78">
        <v>115</v>
      </c>
      <c r="B119" s="3" t="s">
        <v>192</v>
      </c>
      <c r="C119" s="9"/>
      <c r="D119" s="4" t="s">
        <v>5</v>
      </c>
      <c r="E119" s="17">
        <v>2000</v>
      </c>
      <c r="F119" s="26"/>
      <c r="G119" s="24">
        <f t="shared" si="3"/>
        <v>0</v>
      </c>
      <c r="H119" s="26"/>
      <c r="I119" s="60"/>
    </row>
    <row r="120" spans="1:9" ht="24.75" x14ac:dyDescent="0.15">
      <c r="A120" s="78">
        <v>116</v>
      </c>
      <c r="B120" s="3" t="s">
        <v>193</v>
      </c>
      <c r="C120" s="6" t="s">
        <v>194</v>
      </c>
      <c r="D120" s="4" t="s">
        <v>5</v>
      </c>
      <c r="E120" s="17">
        <v>600</v>
      </c>
      <c r="F120" s="26"/>
      <c r="G120" s="24">
        <f t="shared" si="3"/>
        <v>0</v>
      </c>
      <c r="H120" s="26"/>
      <c r="I120" s="60"/>
    </row>
    <row r="121" spans="1:9" x14ac:dyDescent="0.15">
      <c r="A121" s="78">
        <v>117</v>
      </c>
      <c r="B121" s="3" t="s">
        <v>197</v>
      </c>
      <c r="C121" s="6" t="s">
        <v>198</v>
      </c>
      <c r="D121" s="4" t="s">
        <v>17</v>
      </c>
      <c r="E121" s="17">
        <v>6</v>
      </c>
      <c r="F121" s="25"/>
      <c r="G121" s="24">
        <f t="shared" si="3"/>
        <v>0</v>
      </c>
      <c r="H121" s="25"/>
      <c r="I121" s="60"/>
    </row>
    <row r="122" spans="1:9" x14ac:dyDescent="0.15">
      <c r="A122" s="78">
        <v>118</v>
      </c>
      <c r="B122" s="3" t="s">
        <v>199</v>
      </c>
      <c r="C122" s="9"/>
      <c r="D122" s="4" t="s">
        <v>17</v>
      </c>
      <c r="E122" s="17">
        <v>13</v>
      </c>
      <c r="F122" s="26"/>
      <c r="G122" s="24">
        <f t="shared" si="3"/>
        <v>0</v>
      </c>
      <c r="H122" s="26"/>
      <c r="I122" s="60"/>
    </row>
    <row r="123" spans="1:9" ht="24.75" x14ac:dyDescent="0.15">
      <c r="A123" s="78">
        <v>119</v>
      </c>
      <c r="B123" s="3" t="s">
        <v>202</v>
      </c>
      <c r="C123" s="6" t="s">
        <v>203</v>
      </c>
      <c r="D123" s="4" t="s">
        <v>5</v>
      </c>
      <c r="E123" s="17">
        <v>1400</v>
      </c>
      <c r="F123" s="26"/>
      <c r="G123" s="24">
        <f t="shared" si="3"/>
        <v>0</v>
      </c>
      <c r="H123" s="26"/>
      <c r="I123" s="60"/>
    </row>
    <row r="124" spans="1:9" ht="16.5" x14ac:dyDescent="0.15">
      <c r="A124" s="78">
        <v>120</v>
      </c>
      <c r="B124" s="3" t="s">
        <v>204</v>
      </c>
      <c r="C124" s="6" t="s">
        <v>23</v>
      </c>
      <c r="D124" s="5" t="s">
        <v>22</v>
      </c>
      <c r="E124" s="17">
        <v>6</v>
      </c>
      <c r="F124" s="26"/>
      <c r="G124" s="24">
        <f t="shared" si="3"/>
        <v>0</v>
      </c>
      <c r="H124" s="26"/>
      <c r="I124" s="60"/>
    </row>
    <row r="125" spans="1:9" x14ac:dyDescent="0.15">
      <c r="A125" s="78">
        <v>121</v>
      </c>
      <c r="B125" s="3" t="s">
        <v>205</v>
      </c>
      <c r="C125" s="6" t="s">
        <v>206</v>
      </c>
      <c r="D125" s="4" t="s">
        <v>17</v>
      </c>
      <c r="E125" s="17">
        <v>8</v>
      </c>
      <c r="F125" s="26"/>
      <c r="G125" s="24">
        <f t="shared" si="3"/>
        <v>0</v>
      </c>
      <c r="H125" s="26"/>
      <c r="I125" s="60"/>
    </row>
    <row r="126" spans="1:9" x14ac:dyDescent="0.15">
      <c r="A126" s="78">
        <v>122</v>
      </c>
      <c r="B126" s="3" t="s">
        <v>207</v>
      </c>
      <c r="C126" s="6" t="s">
        <v>206</v>
      </c>
      <c r="D126" s="4" t="s">
        <v>17</v>
      </c>
      <c r="E126" s="17">
        <v>13</v>
      </c>
      <c r="F126" s="26"/>
      <c r="G126" s="24">
        <f t="shared" si="3"/>
        <v>0</v>
      </c>
      <c r="H126" s="26"/>
      <c r="I126" s="60"/>
    </row>
    <row r="127" spans="1:9" x14ac:dyDescent="0.15">
      <c r="A127" s="78">
        <v>123</v>
      </c>
      <c r="B127" s="3" t="s">
        <v>208</v>
      </c>
      <c r="C127" s="9"/>
      <c r="D127" s="4" t="s">
        <v>17</v>
      </c>
      <c r="E127" s="17">
        <v>1050</v>
      </c>
      <c r="F127" s="26"/>
      <c r="G127" s="24">
        <f t="shared" si="3"/>
        <v>0</v>
      </c>
      <c r="H127" s="26"/>
      <c r="I127" s="60"/>
    </row>
    <row r="128" spans="1:9" x14ac:dyDescent="0.15">
      <c r="A128" s="78">
        <v>124</v>
      </c>
      <c r="B128" s="3" t="s">
        <v>209</v>
      </c>
      <c r="C128" s="6"/>
      <c r="D128" s="4" t="s">
        <v>17</v>
      </c>
      <c r="E128" s="17">
        <v>80</v>
      </c>
      <c r="F128" s="26"/>
      <c r="G128" s="24">
        <f t="shared" si="3"/>
        <v>0</v>
      </c>
      <c r="H128" s="26"/>
      <c r="I128" s="60"/>
    </row>
    <row r="129" spans="1:9" x14ac:dyDescent="0.15">
      <c r="A129" s="78">
        <v>125</v>
      </c>
      <c r="B129" s="3" t="s">
        <v>210</v>
      </c>
      <c r="C129" s="6" t="s">
        <v>211</v>
      </c>
      <c r="D129" s="4" t="s">
        <v>5</v>
      </c>
      <c r="E129" s="17">
        <v>8000</v>
      </c>
      <c r="F129" s="26"/>
      <c r="G129" s="24">
        <f t="shared" si="3"/>
        <v>0</v>
      </c>
      <c r="H129" s="26"/>
      <c r="I129" s="60"/>
    </row>
    <row r="130" spans="1:9" x14ac:dyDescent="0.15">
      <c r="A130" s="78">
        <v>126</v>
      </c>
      <c r="B130" s="3" t="s">
        <v>212</v>
      </c>
      <c r="C130" s="9"/>
      <c r="D130" s="4" t="s">
        <v>5</v>
      </c>
      <c r="E130" s="17">
        <v>2600</v>
      </c>
      <c r="F130" s="26"/>
      <c r="G130" s="24">
        <f t="shared" si="3"/>
        <v>0</v>
      </c>
      <c r="H130" s="26"/>
      <c r="I130" s="60"/>
    </row>
    <row r="131" spans="1:9" ht="24.75" x14ac:dyDescent="0.15">
      <c r="A131" s="78">
        <v>127</v>
      </c>
      <c r="B131" s="3" t="s">
        <v>213</v>
      </c>
      <c r="C131" s="6" t="s">
        <v>214</v>
      </c>
      <c r="D131" s="4" t="s">
        <v>5</v>
      </c>
      <c r="E131" s="17">
        <v>2000</v>
      </c>
      <c r="F131" s="26"/>
      <c r="G131" s="24">
        <f t="shared" si="3"/>
        <v>0</v>
      </c>
      <c r="H131" s="26"/>
      <c r="I131" s="60"/>
    </row>
    <row r="132" spans="1:9" x14ac:dyDescent="0.15">
      <c r="A132" s="78">
        <v>128</v>
      </c>
      <c r="B132" s="3" t="s">
        <v>215</v>
      </c>
      <c r="C132" s="7"/>
      <c r="D132" s="4" t="s">
        <v>216</v>
      </c>
      <c r="E132" s="17">
        <v>3000</v>
      </c>
      <c r="F132" s="26"/>
      <c r="G132" s="24">
        <f t="shared" si="3"/>
        <v>0</v>
      </c>
      <c r="H132" s="26"/>
      <c r="I132" s="60"/>
    </row>
    <row r="133" spans="1:9" x14ac:dyDescent="0.15">
      <c r="A133" s="78">
        <v>129</v>
      </c>
      <c r="B133" s="3" t="s">
        <v>217</v>
      </c>
      <c r="C133" s="6" t="s">
        <v>218</v>
      </c>
      <c r="D133" s="4" t="s">
        <v>5</v>
      </c>
      <c r="E133" s="17">
        <v>350</v>
      </c>
      <c r="F133" s="27"/>
      <c r="G133" s="24">
        <f t="shared" ref="G133:G167" si="4">E133*F133</f>
        <v>0</v>
      </c>
      <c r="H133" s="27"/>
      <c r="I133" s="60"/>
    </row>
    <row r="134" spans="1:9" x14ac:dyDescent="0.15">
      <c r="A134" s="78">
        <v>130</v>
      </c>
      <c r="B134" s="3" t="s">
        <v>219</v>
      </c>
      <c r="C134" s="6" t="s">
        <v>220</v>
      </c>
      <c r="D134" s="4" t="s">
        <v>5</v>
      </c>
      <c r="E134" s="17">
        <v>2100</v>
      </c>
      <c r="F134" s="26"/>
      <c r="G134" s="24">
        <f t="shared" si="4"/>
        <v>0</v>
      </c>
      <c r="H134" s="26"/>
      <c r="I134" s="60"/>
    </row>
    <row r="135" spans="1:9" x14ac:dyDescent="0.15">
      <c r="A135" s="78">
        <v>131</v>
      </c>
      <c r="B135" s="3" t="s">
        <v>223</v>
      </c>
      <c r="C135" s="3" t="s">
        <v>240</v>
      </c>
      <c r="D135" s="4" t="s">
        <v>5</v>
      </c>
      <c r="E135" s="17">
        <v>50</v>
      </c>
      <c r="F135" s="25"/>
      <c r="G135" s="24">
        <f t="shared" si="4"/>
        <v>0</v>
      </c>
      <c r="H135" s="25"/>
      <c r="I135" s="60"/>
    </row>
    <row r="136" spans="1:9" ht="41.25" x14ac:dyDescent="0.15">
      <c r="A136" s="78">
        <v>132</v>
      </c>
      <c r="B136" s="3" t="s">
        <v>224</v>
      </c>
      <c r="C136" s="3" t="s">
        <v>245</v>
      </c>
      <c r="D136" s="4" t="s">
        <v>17</v>
      </c>
      <c r="E136" s="17">
        <v>1</v>
      </c>
      <c r="F136" s="26"/>
      <c r="G136" s="24">
        <f t="shared" si="4"/>
        <v>0</v>
      </c>
      <c r="H136" s="26"/>
      <c r="I136" s="60"/>
    </row>
    <row r="137" spans="1:9" x14ac:dyDescent="0.15">
      <c r="A137" s="78">
        <v>133</v>
      </c>
      <c r="B137" s="3" t="s">
        <v>225</v>
      </c>
      <c r="C137" s="6" t="s">
        <v>226</v>
      </c>
      <c r="D137" s="4" t="s">
        <v>5</v>
      </c>
      <c r="E137" s="17">
        <v>13000</v>
      </c>
      <c r="F137" s="26"/>
      <c r="G137" s="24">
        <f t="shared" si="4"/>
        <v>0</v>
      </c>
      <c r="H137" s="26"/>
      <c r="I137" s="60"/>
    </row>
    <row r="138" spans="1:9" ht="16.5" x14ac:dyDescent="0.15">
      <c r="A138" s="78">
        <v>134</v>
      </c>
      <c r="B138" s="3" t="s">
        <v>253</v>
      </c>
      <c r="C138" s="6"/>
      <c r="D138" s="4" t="s">
        <v>22</v>
      </c>
      <c r="E138" s="17">
        <v>3</v>
      </c>
      <c r="F138" s="25"/>
      <c r="G138" s="24">
        <f t="shared" si="4"/>
        <v>0</v>
      </c>
      <c r="H138" s="25"/>
      <c r="I138" s="60"/>
    </row>
    <row r="139" spans="1:9" x14ac:dyDescent="0.15">
      <c r="A139" s="78">
        <v>135</v>
      </c>
      <c r="B139" s="3" t="s">
        <v>229</v>
      </c>
      <c r="C139" s="6" t="s">
        <v>54</v>
      </c>
      <c r="D139" s="4" t="s">
        <v>5</v>
      </c>
      <c r="E139" s="17">
        <v>260</v>
      </c>
      <c r="F139" s="26"/>
      <c r="G139" s="24">
        <f t="shared" si="4"/>
        <v>0</v>
      </c>
      <c r="H139" s="26"/>
      <c r="I139" s="60"/>
    </row>
    <row r="140" spans="1:9" x14ac:dyDescent="0.15">
      <c r="A140" s="63"/>
      <c r="B140" s="2" t="s">
        <v>3</v>
      </c>
      <c r="C140" s="31"/>
      <c r="D140" s="31"/>
      <c r="E140" s="34"/>
      <c r="F140" s="26"/>
      <c r="G140" s="24">
        <f t="shared" si="4"/>
        <v>0</v>
      </c>
      <c r="H140" s="26"/>
      <c r="I140" s="60"/>
    </row>
    <row r="141" spans="1:9" ht="9" thickBot="1" x14ac:dyDescent="0.2">
      <c r="A141" s="97"/>
      <c r="B141" s="98" t="s">
        <v>247</v>
      </c>
      <c r="C141" s="99"/>
      <c r="D141" s="99"/>
      <c r="E141" s="100"/>
      <c r="F141" s="101"/>
      <c r="G141" s="102">
        <f t="shared" si="4"/>
        <v>0</v>
      </c>
      <c r="H141" s="101"/>
      <c r="I141" s="103"/>
    </row>
    <row r="142" spans="1:9" ht="9" thickBot="1" x14ac:dyDescent="0.2">
      <c r="A142" s="104"/>
      <c r="B142" s="105" t="s">
        <v>246</v>
      </c>
      <c r="C142" s="106"/>
      <c r="D142" s="107"/>
      <c r="E142" s="108"/>
      <c r="F142" s="109"/>
      <c r="G142" s="110">
        <f t="shared" si="4"/>
        <v>0</v>
      </c>
      <c r="H142" s="109"/>
      <c r="I142" s="111"/>
    </row>
    <row r="143" spans="1:9" x14ac:dyDescent="0.15">
      <c r="G143" s="29">
        <f>SUM(G5:G142)</f>
        <v>0</v>
      </c>
    </row>
    <row r="144" spans="1:9" ht="14.25" customHeight="1" x14ac:dyDescent="0.15">
      <c r="B144" s="94" t="s">
        <v>323</v>
      </c>
      <c r="C144" s="94"/>
      <c r="D144" s="94"/>
    </row>
    <row r="146" spans="2:4" x14ac:dyDescent="0.15">
      <c r="B146" s="56" t="s">
        <v>316</v>
      </c>
      <c r="C146" s="95"/>
      <c r="D146" s="95"/>
    </row>
    <row r="149" spans="2:4" x14ac:dyDescent="0.15">
      <c r="B149" s="36" t="s">
        <v>306</v>
      </c>
    </row>
    <row r="151" spans="2:4" x14ac:dyDescent="0.15">
      <c r="B151" s="36" t="s">
        <v>307</v>
      </c>
    </row>
    <row r="152" spans="2:4" x14ac:dyDescent="0.15">
      <c r="B152" s="36" t="s">
        <v>308</v>
      </c>
      <c r="C152" s="30" t="s">
        <v>309</v>
      </c>
    </row>
  </sheetData>
  <mergeCells count="1">
    <mergeCell ref="B144:D144"/>
  </mergeCells>
  <hyperlinks>
    <hyperlink ref="C78" r:id="rId1" display="http://www.snol-spb.ru/production/groups/furnace-fibral-chest/"/>
    <hyperlink ref="C115" r:id="rId2" display="http://www.tehno.com/product.phtml?uid=B00120048818CB"/>
    <hyperlink ref="C136" r:id="rId3" display="https://www.pall.com/content/dam/pall/laboratory/literature-library/non-gated/Aluminum_Filter_Funnel_Manifolds_PN_82426E.pdf"/>
    <hyperlink ref="C41" r:id="rId4" location="inbox/FMfcgxwGCkngsXMdbRwVHPqjffQtGGjv" display="https://mail.google.com/mail/u/0/ - inbox/FMfcgxwGCkngsXMdbRwVHPqjffQtGGjv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zoomScale="160" zoomScaleNormal="160" workbookViewId="0">
      <selection activeCell="B25" sqref="B25:D25"/>
    </sheetView>
  </sheetViews>
  <sheetFormatPr defaultRowHeight="8.25" x14ac:dyDescent="0.15"/>
  <cols>
    <col min="1" max="1" width="4.140625" style="35" customWidth="1"/>
    <col min="2" max="2" width="23" style="36" customWidth="1"/>
    <col min="3" max="3" width="23.42578125" style="30" customWidth="1"/>
    <col min="4" max="4" width="6.5703125" style="30" customWidth="1"/>
    <col min="5" max="5" width="8.28515625" style="37" customWidth="1"/>
    <col min="6" max="6" width="9.85546875" style="29" customWidth="1"/>
    <col min="7" max="7" width="8.28515625" style="29" customWidth="1"/>
    <col min="8" max="8" width="17" style="29" customWidth="1"/>
    <col min="9" max="9" width="12.28515625" style="30" customWidth="1"/>
    <col min="10" max="16384" width="9.140625" style="30"/>
  </cols>
  <sheetData>
    <row r="1" spans="1:9" ht="11.25" x14ac:dyDescent="0.15">
      <c r="B1" s="30"/>
      <c r="C1" s="83" t="s">
        <v>281</v>
      </c>
    </row>
    <row r="2" spans="1:9" ht="27" customHeight="1" thickBot="1" x14ac:dyDescent="0.25">
      <c r="B2" s="56" t="s">
        <v>312</v>
      </c>
      <c r="C2" s="84"/>
      <c r="D2" s="55"/>
      <c r="E2" s="55"/>
    </row>
    <row r="3" spans="1:9" ht="31.5" customHeight="1" x14ac:dyDescent="0.15">
      <c r="A3" s="57" t="s">
        <v>313</v>
      </c>
      <c r="B3" s="58" t="s">
        <v>311</v>
      </c>
      <c r="C3" s="59" t="s">
        <v>0</v>
      </c>
      <c r="D3" s="58" t="s">
        <v>252</v>
      </c>
      <c r="E3" s="58" t="s">
        <v>310</v>
      </c>
      <c r="F3" s="58" t="s">
        <v>250</v>
      </c>
      <c r="G3" s="58" t="s">
        <v>251</v>
      </c>
      <c r="H3" s="58" t="s">
        <v>249</v>
      </c>
      <c r="I3" s="71" t="s">
        <v>248</v>
      </c>
    </row>
    <row r="4" spans="1:9" ht="14.25" customHeight="1" x14ac:dyDescent="0.15">
      <c r="A4" s="78">
        <v>1</v>
      </c>
      <c r="B4" s="5">
        <v>2</v>
      </c>
      <c r="C4" s="7">
        <v>3</v>
      </c>
      <c r="D4" s="5">
        <v>4</v>
      </c>
      <c r="E4" s="89">
        <v>5</v>
      </c>
      <c r="F4" s="5">
        <v>6</v>
      </c>
      <c r="G4" s="5">
        <v>7</v>
      </c>
      <c r="H4" s="5">
        <v>8</v>
      </c>
      <c r="I4" s="90">
        <v>9</v>
      </c>
    </row>
    <row r="5" spans="1:9" s="42" customFormat="1" x14ac:dyDescent="0.15">
      <c r="A5" s="61">
        <v>1</v>
      </c>
      <c r="B5" s="39" t="s">
        <v>34</v>
      </c>
      <c r="C5" s="39" t="s">
        <v>35</v>
      </c>
      <c r="D5" s="38" t="s">
        <v>17</v>
      </c>
      <c r="E5" s="40">
        <v>20</v>
      </c>
      <c r="F5" s="25"/>
      <c r="G5" s="41">
        <f t="shared" ref="G5:G23" si="0">E5*F5</f>
        <v>0</v>
      </c>
      <c r="H5" s="25"/>
      <c r="I5" s="62"/>
    </row>
    <row r="6" spans="1:9" s="42" customFormat="1" ht="16.5" x14ac:dyDescent="0.15">
      <c r="A6" s="61">
        <v>2</v>
      </c>
      <c r="B6" s="39" t="s">
        <v>41</v>
      </c>
      <c r="C6" s="39" t="s">
        <v>39</v>
      </c>
      <c r="D6" s="38" t="s">
        <v>17</v>
      </c>
      <c r="E6" s="40">
        <v>27</v>
      </c>
      <c r="F6" s="25"/>
      <c r="G6" s="41">
        <f t="shared" si="0"/>
        <v>0</v>
      </c>
      <c r="H6" s="25"/>
      <c r="I6" s="62"/>
    </row>
    <row r="7" spans="1:9" s="42" customFormat="1" x14ac:dyDescent="0.15">
      <c r="A7" s="61">
        <v>3</v>
      </c>
      <c r="B7" s="44" t="s">
        <v>51</v>
      </c>
      <c r="C7" s="46"/>
      <c r="D7" s="45" t="s">
        <v>17</v>
      </c>
      <c r="E7" s="40">
        <v>3</v>
      </c>
      <c r="F7" s="47"/>
      <c r="G7" s="41">
        <f t="shared" si="0"/>
        <v>0</v>
      </c>
      <c r="H7" s="47"/>
      <c r="I7" s="62"/>
    </row>
    <row r="8" spans="1:9" s="42" customFormat="1" ht="16.5" x14ac:dyDescent="0.15">
      <c r="A8" s="61">
        <v>4</v>
      </c>
      <c r="B8" s="39" t="s">
        <v>65</v>
      </c>
      <c r="C8" s="39" t="s">
        <v>66</v>
      </c>
      <c r="D8" s="38" t="s">
        <v>50</v>
      </c>
      <c r="E8" s="40">
        <v>285</v>
      </c>
      <c r="F8" s="25"/>
      <c r="G8" s="41">
        <f t="shared" si="0"/>
        <v>0</v>
      </c>
      <c r="H8" s="25"/>
      <c r="I8" s="62"/>
    </row>
    <row r="9" spans="1:9" s="42" customFormat="1" ht="24.75" x14ac:dyDescent="0.15">
      <c r="A9" s="61">
        <v>5</v>
      </c>
      <c r="B9" s="39" t="s">
        <v>96</v>
      </c>
      <c r="C9" s="39" t="s">
        <v>97</v>
      </c>
      <c r="D9" s="38" t="s">
        <v>17</v>
      </c>
      <c r="E9" s="40">
        <v>5</v>
      </c>
      <c r="F9" s="25"/>
      <c r="G9" s="41">
        <f t="shared" si="0"/>
        <v>0</v>
      </c>
      <c r="H9" s="25"/>
      <c r="I9" s="62"/>
    </row>
    <row r="10" spans="1:9" s="42" customFormat="1" ht="16.5" x14ac:dyDescent="0.15">
      <c r="A10" s="61">
        <v>6</v>
      </c>
      <c r="B10" s="39" t="s">
        <v>136</v>
      </c>
      <c r="C10" s="39" t="s">
        <v>137</v>
      </c>
      <c r="D10" s="38" t="s">
        <v>17</v>
      </c>
      <c r="E10" s="40">
        <v>60</v>
      </c>
      <c r="F10" s="25"/>
      <c r="G10" s="41">
        <f t="shared" si="0"/>
        <v>0</v>
      </c>
      <c r="H10" s="25"/>
      <c r="I10" s="62"/>
    </row>
    <row r="11" spans="1:9" s="42" customFormat="1" ht="16.5" x14ac:dyDescent="0.15">
      <c r="A11" s="61">
        <v>7</v>
      </c>
      <c r="B11" s="39" t="s">
        <v>138</v>
      </c>
      <c r="C11" s="39" t="s">
        <v>139</v>
      </c>
      <c r="D11" s="38" t="s">
        <v>17</v>
      </c>
      <c r="E11" s="40">
        <v>7</v>
      </c>
      <c r="F11" s="25"/>
      <c r="G11" s="41">
        <f t="shared" si="0"/>
        <v>0</v>
      </c>
      <c r="H11" s="25"/>
      <c r="I11" s="62"/>
    </row>
    <row r="12" spans="1:9" s="42" customFormat="1" ht="16.5" x14ac:dyDescent="0.15">
      <c r="A12" s="61">
        <v>8</v>
      </c>
      <c r="B12" s="39" t="s">
        <v>236</v>
      </c>
      <c r="C12" s="39" t="s">
        <v>142</v>
      </c>
      <c r="D12" s="38" t="s">
        <v>17</v>
      </c>
      <c r="E12" s="40">
        <v>50</v>
      </c>
      <c r="F12" s="25"/>
      <c r="G12" s="41">
        <f t="shared" si="0"/>
        <v>0</v>
      </c>
      <c r="H12" s="25"/>
      <c r="I12" s="62"/>
    </row>
    <row r="13" spans="1:9" s="42" customFormat="1" ht="24.75" x14ac:dyDescent="0.15">
      <c r="A13" s="61">
        <v>9</v>
      </c>
      <c r="B13" s="39" t="s">
        <v>237</v>
      </c>
      <c r="C13" s="39" t="s">
        <v>150</v>
      </c>
      <c r="D13" s="38" t="s">
        <v>17</v>
      </c>
      <c r="E13" s="40">
        <v>2</v>
      </c>
      <c r="F13" s="25"/>
      <c r="G13" s="41">
        <f t="shared" si="0"/>
        <v>0</v>
      </c>
      <c r="H13" s="25"/>
      <c r="I13" s="62"/>
    </row>
    <row r="14" spans="1:9" s="42" customFormat="1" x14ac:dyDescent="0.15">
      <c r="A14" s="61">
        <v>10</v>
      </c>
      <c r="B14" s="39" t="s">
        <v>157</v>
      </c>
      <c r="C14" s="39" t="s">
        <v>158</v>
      </c>
      <c r="D14" s="38" t="s">
        <v>17</v>
      </c>
      <c r="E14" s="40">
        <v>37</v>
      </c>
      <c r="F14" s="25"/>
      <c r="G14" s="41">
        <f t="shared" si="0"/>
        <v>0</v>
      </c>
      <c r="H14" s="25"/>
      <c r="I14" s="62"/>
    </row>
    <row r="15" spans="1:9" s="42" customFormat="1" x14ac:dyDescent="0.15">
      <c r="A15" s="61">
        <v>11</v>
      </c>
      <c r="B15" s="39" t="s">
        <v>176</v>
      </c>
      <c r="C15" s="39" t="s">
        <v>177</v>
      </c>
      <c r="D15" s="38" t="s">
        <v>17</v>
      </c>
      <c r="E15" s="40">
        <v>90</v>
      </c>
      <c r="F15" s="25"/>
      <c r="G15" s="41">
        <f t="shared" si="0"/>
        <v>0</v>
      </c>
      <c r="H15" s="25"/>
      <c r="I15" s="62"/>
    </row>
    <row r="16" spans="1:9" s="42" customFormat="1" x14ac:dyDescent="0.15">
      <c r="A16" s="61">
        <v>12</v>
      </c>
      <c r="B16" s="39" t="s">
        <v>195</v>
      </c>
      <c r="C16" s="39" t="s">
        <v>196</v>
      </c>
      <c r="D16" s="38" t="s">
        <v>5</v>
      </c>
      <c r="E16" s="40">
        <v>200</v>
      </c>
      <c r="F16" s="25"/>
      <c r="G16" s="41">
        <f t="shared" si="0"/>
        <v>0</v>
      </c>
      <c r="H16" s="25"/>
      <c r="I16" s="62"/>
    </row>
    <row r="17" spans="1:9" s="42" customFormat="1" ht="16.5" x14ac:dyDescent="0.15">
      <c r="A17" s="61">
        <v>13</v>
      </c>
      <c r="B17" s="39" t="s">
        <v>239</v>
      </c>
      <c r="C17" s="39" t="s">
        <v>244</v>
      </c>
      <c r="D17" s="38" t="s">
        <v>17</v>
      </c>
      <c r="E17" s="40">
        <v>2</v>
      </c>
      <c r="F17" s="25"/>
      <c r="G17" s="41">
        <f t="shared" si="0"/>
        <v>0</v>
      </c>
      <c r="H17" s="25"/>
      <c r="I17" s="62"/>
    </row>
    <row r="18" spans="1:9" s="42" customFormat="1" x14ac:dyDescent="0.15">
      <c r="A18" s="61">
        <v>14</v>
      </c>
      <c r="B18" s="39" t="s">
        <v>200</v>
      </c>
      <c r="C18" s="39" t="s">
        <v>201</v>
      </c>
      <c r="D18" s="38" t="s">
        <v>17</v>
      </c>
      <c r="E18" s="40">
        <v>15</v>
      </c>
      <c r="F18" s="25"/>
      <c r="G18" s="41">
        <f t="shared" si="0"/>
        <v>0</v>
      </c>
      <c r="H18" s="25"/>
      <c r="I18" s="62"/>
    </row>
    <row r="19" spans="1:9" s="42" customFormat="1" ht="16.5" x14ac:dyDescent="0.15">
      <c r="A19" s="61">
        <v>15</v>
      </c>
      <c r="B19" s="39" t="s">
        <v>221</v>
      </c>
      <c r="C19" s="39" t="s">
        <v>222</v>
      </c>
      <c r="D19" s="43" t="s">
        <v>22</v>
      </c>
      <c r="E19" s="40">
        <v>25</v>
      </c>
      <c r="F19" s="25"/>
      <c r="G19" s="41">
        <f t="shared" si="0"/>
        <v>0</v>
      </c>
      <c r="H19" s="25"/>
      <c r="I19" s="62"/>
    </row>
    <row r="20" spans="1:9" s="42" customFormat="1" x14ac:dyDescent="0.15">
      <c r="A20" s="61">
        <v>16</v>
      </c>
      <c r="B20" s="39" t="s">
        <v>227</v>
      </c>
      <c r="C20" s="39" t="s">
        <v>228</v>
      </c>
      <c r="D20" s="38" t="s">
        <v>17</v>
      </c>
      <c r="E20" s="40">
        <v>20</v>
      </c>
      <c r="F20" s="25"/>
      <c r="G20" s="41">
        <f t="shared" si="0"/>
        <v>0</v>
      </c>
      <c r="H20" s="25"/>
      <c r="I20" s="62"/>
    </row>
    <row r="21" spans="1:9" x14ac:dyDescent="0.15">
      <c r="A21" s="63"/>
      <c r="B21" s="2" t="s">
        <v>3</v>
      </c>
      <c r="C21" s="31"/>
      <c r="D21" s="31"/>
      <c r="E21" s="34"/>
      <c r="F21" s="26"/>
      <c r="G21" s="24">
        <f t="shared" si="0"/>
        <v>0</v>
      </c>
      <c r="H21" s="26"/>
      <c r="I21" s="60"/>
    </row>
    <row r="22" spans="1:9" x14ac:dyDescent="0.15">
      <c r="A22" s="63"/>
      <c r="B22" s="2" t="s">
        <v>247</v>
      </c>
      <c r="C22" s="31"/>
      <c r="D22" s="31"/>
      <c r="E22" s="34"/>
      <c r="F22" s="26"/>
      <c r="G22" s="24">
        <f t="shared" si="0"/>
        <v>0</v>
      </c>
      <c r="H22" s="26"/>
      <c r="I22" s="60"/>
    </row>
    <row r="23" spans="1:9" ht="9" thickBot="1" x14ac:dyDescent="0.2">
      <c r="A23" s="64"/>
      <c r="B23" s="65" t="s">
        <v>314</v>
      </c>
      <c r="C23" s="66"/>
      <c r="D23" s="66"/>
      <c r="E23" s="67"/>
      <c r="F23" s="68"/>
      <c r="G23" s="69">
        <f t="shared" si="0"/>
        <v>0</v>
      </c>
      <c r="H23" s="68"/>
      <c r="I23" s="70"/>
    </row>
    <row r="24" spans="1:9" x14ac:dyDescent="0.15">
      <c r="G24" s="29">
        <f>SUM(G5:G23)</f>
        <v>0</v>
      </c>
    </row>
    <row r="25" spans="1:9" x14ac:dyDescent="0.15">
      <c r="B25" s="94" t="s">
        <v>323</v>
      </c>
      <c r="C25" s="94"/>
      <c r="D25" s="94"/>
    </row>
    <row r="26" spans="1:9" x14ac:dyDescent="0.15">
      <c r="B26" s="96"/>
      <c r="C26" s="96"/>
      <c r="D26" s="96"/>
    </row>
    <row r="27" spans="1:9" x14ac:dyDescent="0.15">
      <c r="B27" s="96"/>
      <c r="C27" s="96"/>
      <c r="D27" s="96"/>
    </row>
    <row r="28" spans="1:9" x14ac:dyDescent="0.15">
      <c r="B28" s="36" t="s">
        <v>306</v>
      </c>
    </row>
    <row r="30" spans="1:9" x14ac:dyDescent="0.15">
      <c r="B30" s="36" t="s">
        <v>307</v>
      </c>
    </row>
    <row r="31" spans="1:9" x14ac:dyDescent="0.15">
      <c r="B31" s="36" t="s">
        <v>308</v>
      </c>
      <c r="C31" s="30" t="s">
        <v>309</v>
      </c>
    </row>
  </sheetData>
  <autoFilter ref="A3:I4">
    <filterColumn colId="0" showButton="0"/>
    <filterColumn colId="1" showButton="0"/>
  </autoFilter>
  <mergeCells count="1">
    <mergeCell ref="B25:D2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26" zoomScale="160" zoomScaleNormal="160" workbookViewId="0">
      <selection activeCell="C20" sqref="C20"/>
    </sheetView>
  </sheetViews>
  <sheetFormatPr defaultRowHeight="9" x14ac:dyDescent="0.15"/>
  <cols>
    <col min="1" max="1" width="3.85546875" style="80" customWidth="1"/>
    <col min="2" max="2" width="20.42578125" style="50" customWidth="1"/>
    <col min="3" max="3" width="22.28515625" style="50" customWidth="1"/>
    <col min="4" max="4" width="6.7109375" style="50" customWidth="1"/>
    <col min="5" max="11" width="7.140625" style="50" hidden="1" customWidth="1"/>
    <col min="12" max="12" width="7.140625" style="50" customWidth="1"/>
    <col min="13" max="13" width="11.5703125" style="50" customWidth="1"/>
    <col min="14" max="14" width="10" style="50" customWidth="1"/>
    <col min="15" max="16384" width="9.140625" style="50"/>
  </cols>
  <sheetData>
    <row r="1" spans="1:16" s="48" customFormat="1" ht="17.25" customHeight="1" x14ac:dyDescent="0.2">
      <c r="A1" s="82"/>
      <c r="B1" s="91" t="s">
        <v>281</v>
      </c>
      <c r="C1" s="91"/>
      <c r="D1" s="91"/>
      <c r="E1" s="91"/>
      <c r="F1" s="91"/>
      <c r="G1" s="91"/>
      <c r="H1" s="91"/>
      <c r="I1" s="91"/>
      <c r="J1" s="91"/>
      <c r="K1" s="91"/>
      <c r="M1" s="49"/>
      <c r="N1" s="49"/>
      <c r="O1" s="49"/>
    </row>
    <row r="2" spans="1:16" s="48" customFormat="1" ht="25.5" customHeight="1" x14ac:dyDescent="0.15">
      <c r="A2" s="92" t="s">
        <v>321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M2" s="50"/>
      <c r="N2" s="50"/>
      <c r="O2" s="50"/>
      <c r="P2" s="50"/>
    </row>
    <row r="3" spans="1:16" ht="24.75" customHeight="1" x14ac:dyDescent="0.15">
      <c r="A3" s="20" t="s">
        <v>1</v>
      </c>
      <c r="B3" s="18" t="s">
        <v>2</v>
      </c>
      <c r="C3" s="1" t="s">
        <v>0</v>
      </c>
      <c r="D3" s="18" t="s">
        <v>252</v>
      </c>
      <c r="E3" s="93" t="s">
        <v>230</v>
      </c>
      <c r="F3" s="93"/>
      <c r="G3" s="93"/>
      <c r="H3" s="93"/>
      <c r="I3" s="93"/>
      <c r="J3" s="93"/>
      <c r="K3" s="93"/>
      <c r="L3" s="93"/>
      <c r="M3" s="1" t="s">
        <v>319</v>
      </c>
      <c r="N3" s="1" t="s">
        <v>320</v>
      </c>
    </row>
    <row r="4" spans="1:16" ht="12.75" customHeight="1" x14ac:dyDescent="0.15">
      <c r="A4" s="12">
        <v>1</v>
      </c>
      <c r="B4" s="13">
        <v>2</v>
      </c>
      <c r="C4" s="81">
        <v>3</v>
      </c>
      <c r="D4" s="13">
        <v>4</v>
      </c>
      <c r="E4" s="13"/>
      <c r="F4" s="13"/>
      <c r="G4" s="13"/>
      <c r="H4" s="13"/>
      <c r="I4" s="13"/>
      <c r="J4" s="13"/>
      <c r="K4" s="13"/>
      <c r="L4" s="13">
        <v>5</v>
      </c>
      <c r="M4" s="15">
        <v>6</v>
      </c>
      <c r="N4" s="15">
        <v>7</v>
      </c>
    </row>
    <row r="5" spans="1:16" ht="18" x14ac:dyDescent="0.15">
      <c r="A5" s="12">
        <v>1</v>
      </c>
      <c r="B5" s="11" t="s">
        <v>254</v>
      </c>
      <c r="C5" s="14" t="s">
        <v>283</v>
      </c>
      <c r="D5" s="12" t="s">
        <v>17</v>
      </c>
      <c r="E5" s="12">
        <v>30</v>
      </c>
      <c r="F5" s="12">
        <v>6</v>
      </c>
      <c r="G5" s="12">
        <v>20</v>
      </c>
      <c r="H5" s="12">
        <v>20</v>
      </c>
      <c r="I5" s="12">
        <v>5</v>
      </c>
      <c r="J5" s="12">
        <v>20</v>
      </c>
      <c r="K5" s="12">
        <v>20</v>
      </c>
      <c r="L5" s="20">
        <v>121</v>
      </c>
      <c r="M5" s="21"/>
      <c r="N5" s="21">
        <f>+L5*M5</f>
        <v>0</v>
      </c>
    </row>
    <row r="6" spans="1:16" ht="18" x14ac:dyDescent="0.15">
      <c r="A6" s="12">
        <v>2</v>
      </c>
      <c r="B6" s="11" t="s">
        <v>255</v>
      </c>
      <c r="C6" s="11" t="s">
        <v>284</v>
      </c>
      <c r="D6" s="12" t="s">
        <v>17</v>
      </c>
      <c r="E6" s="12"/>
      <c r="F6" s="12">
        <v>6</v>
      </c>
      <c r="G6" s="12">
        <v>2</v>
      </c>
      <c r="H6" s="12"/>
      <c r="I6" s="12">
        <v>5</v>
      </c>
      <c r="J6" s="20"/>
      <c r="K6" s="12">
        <v>10</v>
      </c>
      <c r="L6" s="20">
        <v>23</v>
      </c>
      <c r="M6" s="51"/>
      <c r="N6" s="21">
        <f t="shared" ref="N6:N31" si="0">+L6*M6</f>
        <v>0</v>
      </c>
    </row>
    <row r="7" spans="1:16" ht="27" x14ac:dyDescent="0.15">
      <c r="A7" s="12">
        <v>3</v>
      </c>
      <c r="B7" s="11" t="s">
        <v>256</v>
      </c>
      <c r="C7" s="11" t="s">
        <v>285</v>
      </c>
      <c r="D7" s="12" t="s">
        <v>50</v>
      </c>
      <c r="E7" s="12">
        <v>25</v>
      </c>
      <c r="F7" s="12">
        <v>40</v>
      </c>
      <c r="G7" s="13">
        <v>30</v>
      </c>
      <c r="H7" s="12">
        <v>30</v>
      </c>
      <c r="I7" s="12">
        <v>20</v>
      </c>
      <c r="J7" s="12">
        <v>30</v>
      </c>
      <c r="K7" s="12">
        <v>40</v>
      </c>
      <c r="L7" s="20">
        <v>215</v>
      </c>
      <c r="M7" s="51"/>
      <c r="N7" s="21">
        <f t="shared" si="0"/>
        <v>0</v>
      </c>
    </row>
    <row r="8" spans="1:16" x14ac:dyDescent="0.15">
      <c r="A8" s="12">
        <v>4</v>
      </c>
      <c r="B8" s="11" t="s">
        <v>257</v>
      </c>
      <c r="C8" s="11" t="s">
        <v>286</v>
      </c>
      <c r="D8" s="12" t="s">
        <v>22</v>
      </c>
      <c r="E8" s="12"/>
      <c r="F8" s="12">
        <v>20</v>
      </c>
      <c r="G8" s="12">
        <v>10</v>
      </c>
      <c r="H8" s="12">
        <v>15</v>
      </c>
      <c r="I8" s="12">
        <v>15</v>
      </c>
      <c r="J8" s="12">
        <v>30</v>
      </c>
      <c r="K8" s="12">
        <v>50</v>
      </c>
      <c r="L8" s="20">
        <v>140</v>
      </c>
      <c r="M8" s="51"/>
      <c r="N8" s="21">
        <f t="shared" si="0"/>
        <v>0</v>
      </c>
    </row>
    <row r="9" spans="1:16" ht="18" x14ac:dyDescent="0.15">
      <c r="A9" s="12">
        <v>5</v>
      </c>
      <c r="B9" s="11" t="s">
        <v>258</v>
      </c>
      <c r="C9" s="11" t="s">
        <v>287</v>
      </c>
      <c r="D9" s="12" t="s">
        <v>17</v>
      </c>
      <c r="E9" s="12">
        <v>1</v>
      </c>
      <c r="F9" s="12"/>
      <c r="G9" s="12"/>
      <c r="H9" s="12"/>
      <c r="I9" s="12"/>
      <c r="J9" s="12">
        <v>1</v>
      </c>
      <c r="K9" s="12"/>
      <c r="L9" s="20">
        <v>2</v>
      </c>
      <c r="M9" s="51"/>
      <c r="N9" s="21">
        <f t="shared" si="0"/>
        <v>0</v>
      </c>
    </row>
    <row r="10" spans="1:16" ht="27" x14ac:dyDescent="0.15">
      <c r="A10" s="12">
        <v>6</v>
      </c>
      <c r="B10" s="11" t="s">
        <v>259</v>
      </c>
      <c r="C10" s="14" t="s">
        <v>288</v>
      </c>
      <c r="D10" s="12" t="s">
        <v>17</v>
      </c>
      <c r="E10" s="12">
        <v>70</v>
      </c>
      <c r="F10" s="12">
        <v>30</v>
      </c>
      <c r="G10" s="12">
        <v>25</v>
      </c>
      <c r="H10" s="12">
        <v>50</v>
      </c>
      <c r="I10" s="12">
        <v>30</v>
      </c>
      <c r="J10" s="12">
        <v>80</v>
      </c>
      <c r="K10" s="12">
        <v>50</v>
      </c>
      <c r="L10" s="20">
        <v>335</v>
      </c>
      <c r="M10" s="51"/>
      <c r="N10" s="21">
        <f t="shared" si="0"/>
        <v>0</v>
      </c>
    </row>
    <row r="11" spans="1:16" x14ac:dyDescent="0.15">
      <c r="A11" s="12">
        <v>7</v>
      </c>
      <c r="B11" s="11" t="s">
        <v>260</v>
      </c>
      <c r="C11" s="14" t="s">
        <v>289</v>
      </c>
      <c r="D11" s="12" t="s">
        <v>22</v>
      </c>
      <c r="E11" s="12"/>
      <c r="F11" s="13"/>
      <c r="G11" s="12">
        <v>1</v>
      </c>
      <c r="H11" s="12">
        <v>1</v>
      </c>
      <c r="I11" s="12">
        <v>1</v>
      </c>
      <c r="J11" s="13"/>
      <c r="K11" s="13"/>
      <c r="L11" s="20">
        <v>3</v>
      </c>
      <c r="M11" s="51"/>
      <c r="N11" s="21">
        <f t="shared" si="0"/>
        <v>0</v>
      </c>
    </row>
    <row r="12" spans="1:16" x14ac:dyDescent="0.15">
      <c r="A12" s="12">
        <v>8</v>
      </c>
      <c r="B12" s="11" t="s">
        <v>261</v>
      </c>
      <c r="C12" s="14" t="s">
        <v>290</v>
      </c>
      <c r="D12" s="12" t="s">
        <v>17</v>
      </c>
      <c r="E12" s="12">
        <v>300</v>
      </c>
      <c r="F12" s="12">
        <v>100</v>
      </c>
      <c r="G12" s="12">
        <v>200</v>
      </c>
      <c r="H12" s="12">
        <v>200</v>
      </c>
      <c r="I12" s="12">
        <v>50</v>
      </c>
      <c r="J12" s="12">
        <v>50</v>
      </c>
      <c r="K12" s="12">
        <v>100</v>
      </c>
      <c r="L12" s="20">
        <v>1000</v>
      </c>
      <c r="M12" s="51"/>
      <c r="N12" s="21">
        <f t="shared" si="0"/>
        <v>0</v>
      </c>
    </row>
    <row r="13" spans="1:16" x14ac:dyDescent="0.15">
      <c r="A13" s="12">
        <v>9</v>
      </c>
      <c r="B13" s="11" t="s">
        <v>262</v>
      </c>
      <c r="C13" s="14" t="s">
        <v>291</v>
      </c>
      <c r="D13" s="12" t="s">
        <v>17</v>
      </c>
      <c r="E13" s="12"/>
      <c r="F13" s="12">
        <v>3</v>
      </c>
      <c r="G13" s="12">
        <v>5</v>
      </c>
      <c r="H13" s="12">
        <v>6</v>
      </c>
      <c r="I13" s="12">
        <v>2</v>
      </c>
      <c r="J13" s="12">
        <v>2</v>
      </c>
      <c r="K13" s="12">
        <v>25</v>
      </c>
      <c r="L13" s="20">
        <v>43</v>
      </c>
      <c r="M13" s="51"/>
      <c r="N13" s="21">
        <f t="shared" si="0"/>
        <v>0</v>
      </c>
    </row>
    <row r="14" spans="1:16" x14ac:dyDescent="0.15">
      <c r="A14" s="12">
        <v>10</v>
      </c>
      <c r="B14" s="11" t="s">
        <v>263</v>
      </c>
      <c r="C14" s="11" t="s">
        <v>292</v>
      </c>
      <c r="D14" s="12" t="s">
        <v>17</v>
      </c>
      <c r="E14" s="12">
        <v>30</v>
      </c>
      <c r="F14" s="12">
        <v>30</v>
      </c>
      <c r="G14" s="12">
        <v>30</v>
      </c>
      <c r="H14" s="12">
        <v>30</v>
      </c>
      <c r="I14" s="12">
        <v>30</v>
      </c>
      <c r="J14" s="12">
        <v>30</v>
      </c>
      <c r="K14" s="12">
        <v>60</v>
      </c>
      <c r="L14" s="20">
        <v>240</v>
      </c>
      <c r="M14" s="51"/>
      <c r="N14" s="21">
        <f t="shared" si="0"/>
        <v>0</v>
      </c>
    </row>
    <row r="15" spans="1:16" x14ac:dyDescent="0.15">
      <c r="A15" s="12">
        <v>11</v>
      </c>
      <c r="B15" s="11" t="s">
        <v>264</v>
      </c>
      <c r="C15" s="14" t="s">
        <v>299</v>
      </c>
      <c r="D15" s="12" t="s">
        <v>265</v>
      </c>
      <c r="E15" s="12">
        <v>300</v>
      </c>
      <c r="F15" s="12">
        <v>100</v>
      </c>
      <c r="G15" s="12">
        <v>300</v>
      </c>
      <c r="H15" s="12">
        <v>200</v>
      </c>
      <c r="I15" s="12">
        <v>300</v>
      </c>
      <c r="J15" s="12">
        <v>300</v>
      </c>
      <c r="K15" s="12">
        <v>400</v>
      </c>
      <c r="L15" s="20">
        <v>1900</v>
      </c>
      <c r="M15" s="51"/>
      <c r="N15" s="21">
        <f t="shared" si="0"/>
        <v>0</v>
      </c>
    </row>
    <row r="16" spans="1:16" ht="18" x14ac:dyDescent="0.15">
      <c r="A16" s="12">
        <v>12</v>
      </c>
      <c r="B16" s="11" t="s">
        <v>266</v>
      </c>
      <c r="C16" s="14" t="s">
        <v>299</v>
      </c>
      <c r="D16" s="12" t="s">
        <v>265</v>
      </c>
      <c r="E16" s="12">
        <v>300</v>
      </c>
      <c r="F16" s="12">
        <v>200</v>
      </c>
      <c r="G16" s="12">
        <v>200</v>
      </c>
      <c r="H16" s="12">
        <v>200</v>
      </c>
      <c r="I16" s="12">
        <v>300</v>
      </c>
      <c r="J16" s="12">
        <v>300</v>
      </c>
      <c r="K16" s="12"/>
      <c r="L16" s="20">
        <v>1500</v>
      </c>
      <c r="M16" s="51"/>
      <c r="N16" s="21">
        <f t="shared" si="0"/>
        <v>0</v>
      </c>
    </row>
    <row r="17" spans="1:14" ht="18" x14ac:dyDescent="0.15">
      <c r="A17" s="12">
        <v>13</v>
      </c>
      <c r="B17" s="11" t="s">
        <v>267</v>
      </c>
      <c r="C17" s="14" t="s">
        <v>300</v>
      </c>
      <c r="D17" s="12" t="s">
        <v>265</v>
      </c>
      <c r="E17" s="12">
        <v>40</v>
      </c>
      <c r="F17" s="12">
        <v>20</v>
      </c>
      <c r="G17" s="12">
        <v>40</v>
      </c>
      <c r="H17" s="12">
        <v>50</v>
      </c>
      <c r="I17" s="12">
        <v>30</v>
      </c>
      <c r="J17" s="12">
        <v>30</v>
      </c>
      <c r="K17" s="12">
        <v>200</v>
      </c>
      <c r="L17" s="20">
        <v>410</v>
      </c>
      <c r="M17" s="51"/>
      <c r="N17" s="21">
        <f t="shared" si="0"/>
        <v>0</v>
      </c>
    </row>
    <row r="18" spans="1:14" ht="18" x14ac:dyDescent="0.15">
      <c r="A18" s="12">
        <v>14</v>
      </c>
      <c r="B18" s="11" t="s">
        <v>268</v>
      </c>
      <c r="C18" s="14" t="s">
        <v>299</v>
      </c>
      <c r="D18" s="12" t="s">
        <v>265</v>
      </c>
      <c r="E18" s="12">
        <v>40</v>
      </c>
      <c r="F18" s="12">
        <v>30</v>
      </c>
      <c r="G18" s="12">
        <v>40</v>
      </c>
      <c r="H18" s="12">
        <v>50</v>
      </c>
      <c r="I18" s="12">
        <v>30</v>
      </c>
      <c r="J18" s="12">
        <v>30</v>
      </c>
      <c r="K18" s="12"/>
      <c r="L18" s="20">
        <v>220</v>
      </c>
      <c r="M18" s="51"/>
      <c r="N18" s="21">
        <f t="shared" si="0"/>
        <v>0</v>
      </c>
    </row>
    <row r="19" spans="1:14" ht="27" x14ac:dyDescent="0.15">
      <c r="A19" s="12">
        <v>15</v>
      </c>
      <c r="B19" s="11" t="s">
        <v>269</v>
      </c>
      <c r="C19" s="14" t="s">
        <v>293</v>
      </c>
      <c r="D19" s="12" t="s">
        <v>17</v>
      </c>
      <c r="E19" s="12">
        <v>12</v>
      </c>
      <c r="F19" s="12">
        <v>10</v>
      </c>
      <c r="G19" s="12">
        <v>10</v>
      </c>
      <c r="H19" s="12"/>
      <c r="I19" s="12">
        <v>10</v>
      </c>
      <c r="J19" s="12">
        <v>10</v>
      </c>
      <c r="K19" s="12">
        <v>20</v>
      </c>
      <c r="L19" s="20">
        <v>72</v>
      </c>
      <c r="M19" s="52"/>
      <c r="N19" s="21">
        <f t="shared" si="0"/>
        <v>0</v>
      </c>
    </row>
    <row r="20" spans="1:14" ht="18" x14ac:dyDescent="0.15">
      <c r="A20" s="12">
        <v>16</v>
      </c>
      <c r="B20" s="11" t="s">
        <v>301</v>
      </c>
      <c r="C20" s="14" t="s">
        <v>302</v>
      </c>
      <c r="D20" s="12" t="s">
        <v>17</v>
      </c>
      <c r="E20" s="12">
        <v>25</v>
      </c>
      <c r="F20" s="12"/>
      <c r="G20" s="12">
        <v>12</v>
      </c>
      <c r="H20" s="12">
        <v>40</v>
      </c>
      <c r="I20" s="12">
        <v>20</v>
      </c>
      <c r="J20" s="12">
        <v>12</v>
      </c>
      <c r="K20" s="12">
        <v>10</v>
      </c>
      <c r="L20" s="20">
        <v>119</v>
      </c>
      <c r="M20" s="53"/>
      <c r="N20" s="21">
        <f t="shared" si="0"/>
        <v>0</v>
      </c>
    </row>
    <row r="21" spans="1:14" ht="18" x14ac:dyDescent="0.15">
      <c r="A21" s="12">
        <v>17</v>
      </c>
      <c r="B21" s="11" t="s">
        <v>270</v>
      </c>
      <c r="C21" s="14" t="s">
        <v>303</v>
      </c>
      <c r="D21" s="12" t="s">
        <v>17</v>
      </c>
      <c r="E21" s="12">
        <v>32</v>
      </c>
      <c r="F21" s="12">
        <v>12</v>
      </c>
      <c r="G21" s="12">
        <v>32</v>
      </c>
      <c r="H21" s="12">
        <v>40</v>
      </c>
      <c r="I21" s="12">
        <v>20</v>
      </c>
      <c r="J21" s="12">
        <v>15</v>
      </c>
      <c r="K21" s="12">
        <v>13</v>
      </c>
      <c r="L21" s="20">
        <v>164</v>
      </c>
      <c r="M21" s="51"/>
      <c r="N21" s="21">
        <f t="shared" si="0"/>
        <v>0</v>
      </c>
    </row>
    <row r="22" spans="1:14" ht="27" x14ac:dyDescent="0.15">
      <c r="A22" s="12">
        <v>18</v>
      </c>
      <c r="B22" s="11" t="s">
        <v>271</v>
      </c>
      <c r="C22" s="14" t="s">
        <v>304</v>
      </c>
      <c r="D22" s="12" t="s">
        <v>17</v>
      </c>
      <c r="E22" s="12">
        <v>8</v>
      </c>
      <c r="F22" s="12">
        <v>12</v>
      </c>
      <c r="G22" s="12">
        <v>32</v>
      </c>
      <c r="H22" s="12"/>
      <c r="I22" s="12">
        <v>12</v>
      </c>
      <c r="J22" s="12"/>
      <c r="K22" s="12"/>
      <c r="L22" s="20">
        <v>64</v>
      </c>
      <c r="M22" s="51"/>
      <c r="N22" s="21">
        <f t="shared" si="0"/>
        <v>0</v>
      </c>
    </row>
    <row r="23" spans="1:14" ht="18" x14ac:dyDescent="0.15">
      <c r="A23" s="12">
        <v>19</v>
      </c>
      <c r="B23" s="11" t="s">
        <v>272</v>
      </c>
      <c r="C23" s="11" t="s">
        <v>305</v>
      </c>
      <c r="D23" s="12" t="s">
        <v>17</v>
      </c>
      <c r="E23" s="12"/>
      <c r="F23" s="12"/>
      <c r="G23" s="12"/>
      <c r="H23" s="12"/>
      <c r="I23" s="12"/>
      <c r="J23" s="12"/>
      <c r="K23" s="12">
        <v>10</v>
      </c>
      <c r="L23" s="20">
        <v>10</v>
      </c>
      <c r="M23" s="51"/>
      <c r="N23" s="21">
        <f t="shared" si="0"/>
        <v>0</v>
      </c>
    </row>
    <row r="24" spans="1:14" ht="27" x14ac:dyDescent="0.15">
      <c r="A24" s="12">
        <v>20</v>
      </c>
      <c r="B24" s="14" t="s">
        <v>273</v>
      </c>
      <c r="C24" s="14" t="s">
        <v>294</v>
      </c>
      <c r="D24" s="12" t="s">
        <v>17</v>
      </c>
      <c r="E24" s="12"/>
      <c r="F24" s="13">
        <v>3</v>
      </c>
      <c r="G24" s="12"/>
      <c r="H24" s="12">
        <v>2</v>
      </c>
      <c r="I24" s="12"/>
      <c r="J24" s="12"/>
      <c r="K24" s="12">
        <v>3</v>
      </c>
      <c r="L24" s="20">
        <v>8</v>
      </c>
      <c r="M24" s="51"/>
      <c r="N24" s="21">
        <f t="shared" si="0"/>
        <v>0</v>
      </c>
    </row>
    <row r="25" spans="1:14" ht="18" x14ac:dyDescent="0.15">
      <c r="A25" s="12">
        <v>21</v>
      </c>
      <c r="B25" s="11" t="s">
        <v>274</v>
      </c>
      <c r="C25" s="14" t="s">
        <v>295</v>
      </c>
      <c r="D25" s="12" t="s">
        <v>17</v>
      </c>
      <c r="E25" s="12">
        <v>100</v>
      </c>
      <c r="F25" s="13">
        <v>100</v>
      </c>
      <c r="G25" s="12">
        <v>50</v>
      </c>
      <c r="H25" s="12"/>
      <c r="I25" s="12"/>
      <c r="J25" s="12"/>
      <c r="K25" s="12"/>
      <c r="L25" s="20">
        <v>250</v>
      </c>
      <c r="M25" s="51"/>
      <c r="N25" s="21">
        <f t="shared" si="0"/>
        <v>0</v>
      </c>
    </row>
    <row r="26" spans="1:14" ht="18" x14ac:dyDescent="0.15">
      <c r="A26" s="12">
        <v>22</v>
      </c>
      <c r="B26" s="11" t="s">
        <v>275</v>
      </c>
      <c r="C26" s="14" t="s">
        <v>295</v>
      </c>
      <c r="D26" s="12" t="s">
        <v>17</v>
      </c>
      <c r="E26" s="12">
        <v>100</v>
      </c>
      <c r="F26" s="13">
        <v>100</v>
      </c>
      <c r="G26" s="12">
        <v>100</v>
      </c>
      <c r="H26" s="12"/>
      <c r="I26" s="12"/>
      <c r="J26" s="12"/>
      <c r="K26" s="12"/>
      <c r="L26" s="20">
        <v>300</v>
      </c>
      <c r="M26" s="51"/>
      <c r="N26" s="21">
        <f t="shared" si="0"/>
        <v>0</v>
      </c>
    </row>
    <row r="27" spans="1:14" ht="18" x14ac:dyDescent="0.15">
      <c r="A27" s="12">
        <v>23</v>
      </c>
      <c r="B27" s="11" t="s">
        <v>276</v>
      </c>
      <c r="C27" s="14" t="s">
        <v>295</v>
      </c>
      <c r="D27" s="12" t="s">
        <v>17</v>
      </c>
      <c r="E27" s="12"/>
      <c r="F27" s="12">
        <v>100</v>
      </c>
      <c r="G27" s="13">
        <v>100</v>
      </c>
      <c r="H27" s="12"/>
      <c r="I27" s="12">
        <v>10</v>
      </c>
      <c r="J27" s="12"/>
      <c r="K27" s="12"/>
      <c r="L27" s="20">
        <v>210</v>
      </c>
      <c r="M27" s="51"/>
      <c r="N27" s="21">
        <f t="shared" si="0"/>
        <v>0</v>
      </c>
    </row>
    <row r="28" spans="1:14" x14ac:dyDescent="0.15">
      <c r="A28" s="12">
        <v>24</v>
      </c>
      <c r="B28" s="11" t="s">
        <v>277</v>
      </c>
      <c r="C28" s="14" t="s">
        <v>296</v>
      </c>
      <c r="D28" s="12" t="s">
        <v>17</v>
      </c>
      <c r="E28" s="12"/>
      <c r="F28" s="12"/>
      <c r="G28" s="12"/>
      <c r="H28" s="12">
        <v>20</v>
      </c>
      <c r="I28" s="12"/>
      <c r="J28" s="12"/>
      <c r="K28" s="12">
        <v>20</v>
      </c>
      <c r="L28" s="20">
        <v>40</v>
      </c>
      <c r="M28" s="51"/>
      <c r="N28" s="21">
        <f t="shared" si="0"/>
        <v>0</v>
      </c>
    </row>
    <row r="29" spans="1:14" ht="18" x14ac:dyDescent="0.15">
      <c r="A29" s="12">
        <v>25</v>
      </c>
      <c r="B29" s="11" t="s">
        <v>278</v>
      </c>
      <c r="C29" s="14" t="s">
        <v>297</v>
      </c>
      <c r="D29" s="12" t="s">
        <v>17</v>
      </c>
      <c r="E29" s="12"/>
      <c r="F29" s="12"/>
      <c r="G29" s="12">
        <v>5</v>
      </c>
      <c r="H29" s="12"/>
      <c r="I29" s="12">
        <v>3</v>
      </c>
      <c r="J29" s="12">
        <v>2</v>
      </c>
      <c r="K29" s="12">
        <v>5</v>
      </c>
      <c r="L29" s="20">
        <v>15</v>
      </c>
      <c r="M29" s="21"/>
      <c r="N29" s="21">
        <f t="shared" si="0"/>
        <v>0</v>
      </c>
    </row>
    <row r="30" spans="1:14" ht="18" x14ac:dyDescent="0.15">
      <c r="A30" s="12">
        <v>26</v>
      </c>
      <c r="B30" s="11" t="s">
        <v>279</v>
      </c>
      <c r="C30" s="14" t="s">
        <v>297</v>
      </c>
      <c r="D30" s="12" t="s">
        <v>17</v>
      </c>
      <c r="E30" s="12"/>
      <c r="F30" s="12"/>
      <c r="G30" s="13">
        <v>5</v>
      </c>
      <c r="H30" s="12"/>
      <c r="I30" s="12"/>
      <c r="J30" s="12">
        <v>2</v>
      </c>
      <c r="K30" s="12">
        <v>5</v>
      </c>
      <c r="L30" s="20">
        <v>12</v>
      </c>
      <c r="M30" s="14"/>
      <c r="N30" s="21">
        <f t="shared" si="0"/>
        <v>0</v>
      </c>
    </row>
    <row r="31" spans="1:14" x14ac:dyDescent="0.15">
      <c r="A31" s="12">
        <v>27</v>
      </c>
      <c r="B31" s="11" t="s">
        <v>280</v>
      </c>
      <c r="C31" s="14" t="s">
        <v>298</v>
      </c>
      <c r="D31" s="13" t="s">
        <v>17</v>
      </c>
      <c r="E31" s="13"/>
      <c r="F31" s="13"/>
      <c r="G31" s="13">
        <v>5</v>
      </c>
      <c r="H31" s="13"/>
      <c r="I31" s="13">
        <v>3</v>
      </c>
      <c r="J31" s="13">
        <v>2</v>
      </c>
      <c r="K31" s="13">
        <v>5</v>
      </c>
      <c r="L31" s="20">
        <v>15</v>
      </c>
      <c r="M31" s="19"/>
      <c r="N31" s="21">
        <f t="shared" si="0"/>
        <v>0</v>
      </c>
    </row>
    <row r="32" spans="1:14" x14ac:dyDescent="0.15">
      <c r="A32" s="79"/>
      <c r="B32" s="16" t="s">
        <v>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9"/>
      <c r="N32" s="22">
        <f>SUM(N5:N31)</f>
        <v>0</v>
      </c>
    </row>
    <row r="33" spans="1:14" x14ac:dyDescent="0.15">
      <c r="A33" s="79"/>
      <c r="B33" s="16" t="s">
        <v>247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9"/>
      <c r="N33" s="22">
        <f>+N32*0.2</f>
        <v>0</v>
      </c>
    </row>
    <row r="34" spans="1:14" x14ac:dyDescent="0.15">
      <c r="A34" s="79"/>
      <c r="B34" s="16" t="s">
        <v>246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>
        <f>SUM(N32:N33)</f>
        <v>0</v>
      </c>
    </row>
    <row r="36" spans="1:14" ht="9" customHeight="1" x14ac:dyDescent="0.15">
      <c r="B36" s="94" t="s">
        <v>323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8" spans="1:14" s="30" customFormat="1" ht="8.25" x14ac:dyDescent="0.15">
      <c r="A38" s="35"/>
      <c r="B38" s="36" t="s">
        <v>306</v>
      </c>
      <c r="D38" s="37"/>
      <c r="F38" s="29"/>
      <c r="G38" s="29"/>
      <c r="H38" s="29"/>
    </row>
    <row r="39" spans="1:14" s="30" customFormat="1" ht="8.25" x14ac:dyDescent="0.15">
      <c r="A39" s="35"/>
      <c r="B39" s="36"/>
      <c r="D39" s="37"/>
      <c r="F39" s="29"/>
      <c r="G39" s="29"/>
      <c r="H39" s="29"/>
    </row>
    <row r="40" spans="1:14" s="30" customFormat="1" ht="8.25" x14ac:dyDescent="0.15">
      <c r="A40" s="35"/>
      <c r="B40" s="36" t="s">
        <v>307</v>
      </c>
      <c r="D40" s="37"/>
      <c r="F40" s="29"/>
      <c r="G40" s="29"/>
      <c r="H40" s="29"/>
    </row>
    <row r="41" spans="1:14" s="30" customFormat="1" ht="8.25" x14ac:dyDescent="0.15">
      <c r="A41" s="35"/>
      <c r="B41" s="36" t="s">
        <v>308</v>
      </c>
      <c r="C41" s="30" t="s">
        <v>309</v>
      </c>
      <c r="D41" s="37"/>
      <c r="E41" s="30" t="s">
        <v>309</v>
      </c>
      <c r="F41" s="29"/>
      <c r="G41" s="29"/>
      <c r="H41" s="29"/>
    </row>
    <row r="42" spans="1:14" s="30" customFormat="1" ht="8.25" x14ac:dyDescent="0.15">
      <c r="A42" s="35"/>
      <c r="B42" s="36"/>
      <c r="D42" s="37"/>
      <c r="F42" s="29"/>
      <c r="G42" s="29"/>
      <c r="H42" s="29"/>
    </row>
    <row r="43" spans="1:14" s="30" customFormat="1" ht="8.25" x14ac:dyDescent="0.15">
      <c r="A43" s="35"/>
      <c r="B43" s="36"/>
      <c r="D43" s="37"/>
      <c r="F43" s="29"/>
      <c r="G43" s="29"/>
      <c r="H43" s="29"/>
    </row>
  </sheetData>
  <mergeCells count="4">
    <mergeCell ref="B1:K1"/>
    <mergeCell ref="A2:K2"/>
    <mergeCell ref="E3:L3"/>
    <mergeCell ref="B36:L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Լոտ 1</vt:lpstr>
      <vt:lpstr>Լոտ 2  </vt:lpstr>
      <vt:lpstr>Լոտ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2020-03-06T11:23:14Z</dcterms:modified>
</cp:coreProperties>
</file>