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d2-server\budget control\Այծեմնիկ\Աննա-մրցույթներ\Լաբորատոր նյութեր-23.08.22\"/>
    </mc:Choice>
  </mc:AlternateContent>
  <bookViews>
    <workbookView xWindow="0" yWindow="0" windowWidth="28800" windowHeight="11610"/>
  </bookViews>
  <sheets>
    <sheet name="Sheet1" sheetId="1" r:id="rId1"/>
  </sheets>
  <definedNames>
    <definedName name="_xlnm.Print_Area" localSheetId="0">Sheet1!$A$1:$K$156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6" i="1"/>
  <c r="I90" i="1" l="1"/>
  <c r="I102" i="1"/>
  <c r="I24" i="1"/>
  <c r="I57" i="1"/>
  <c r="I45" i="1"/>
  <c r="I54" i="1"/>
  <c r="I59" i="1"/>
  <c r="I23" i="1"/>
  <c r="I140" i="1"/>
  <c r="I80" i="1"/>
  <c r="I68" i="1"/>
  <c r="I56" i="1"/>
  <c r="I44" i="1"/>
  <c r="I32" i="1"/>
  <c r="I20" i="1"/>
  <c r="I8" i="1"/>
  <c r="I149" i="1"/>
  <c r="I60" i="1"/>
  <c r="I131" i="1"/>
  <c r="I71" i="1"/>
  <c r="I91" i="1"/>
  <c r="I79" i="1"/>
  <c r="I67" i="1"/>
  <c r="I55" i="1"/>
  <c r="I43" i="1"/>
  <c r="I31" i="1"/>
  <c r="I19" i="1"/>
  <c r="I7" i="1"/>
  <c r="G151" i="1"/>
  <c r="H7" i="1"/>
  <c r="H8" i="1"/>
  <c r="H9" i="1"/>
  <c r="I9" i="1" s="1"/>
  <c r="H10" i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H17" i="1"/>
  <c r="I17" i="1" s="1"/>
  <c r="H18" i="1"/>
  <c r="I18" i="1" s="1"/>
  <c r="H19" i="1"/>
  <c r="H20" i="1"/>
  <c r="H21" i="1"/>
  <c r="I21" i="1" s="1"/>
  <c r="H22" i="1"/>
  <c r="I22" i="1" s="1"/>
  <c r="H23" i="1"/>
  <c r="H24" i="1"/>
  <c r="H25" i="1"/>
  <c r="I25" i="1" s="1"/>
  <c r="H26" i="1"/>
  <c r="I26" i="1" s="1"/>
  <c r="H27" i="1"/>
  <c r="I27" i="1" s="1"/>
  <c r="H28" i="1"/>
  <c r="I28" i="1" s="1"/>
  <c r="H29" i="1"/>
  <c r="I29" i="1" s="1"/>
  <c r="H30" i="1"/>
  <c r="I30" i="1" s="1"/>
  <c r="H31" i="1"/>
  <c r="H32" i="1"/>
  <c r="H33" i="1"/>
  <c r="I33" i="1" s="1"/>
  <c r="H34" i="1"/>
  <c r="I34" i="1" s="1"/>
  <c r="H35" i="1"/>
  <c r="I35" i="1" s="1"/>
  <c r="H36" i="1"/>
  <c r="I36" i="1" s="1"/>
  <c r="H37" i="1"/>
  <c r="I37" i="1" s="1"/>
  <c r="H38" i="1"/>
  <c r="I38" i="1" s="1"/>
  <c r="H39" i="1"/>
  <c r="I39" i="1" s="1"/>
  <c r="H40" i="1"/>
  <c r="I40" i="1" s="1"/>
  <c r="H41" i="1"/>
  <c r="I41" i="1" s="1"/>
  <c r="H42" i="1"/>
  <c r="I42" i="1" s="1"/>
  <c r="H43" i="1"/>
  <c r="H44" i="1"/>
  <c r="H45" i="1"/>
  <c r="H46" i="1"/>
  <c r="I46" i="1" s="1"/>
  <c r="H47" i="1"/>
  <c r="I47" i="1" s="1"/>
  <c r="H48" i="1"/>
  <c r="I48" i="1" s="1"/>
  <c r="H49" i="1"/>
  <c r="I49" i="1" s="1"/>
  <c r="H50" i="1"/>
  <c r="I50" i="1" s="1"/>
  <c r="H51" i="1"/>
  <c r="I51" i="1" s="1"/>
  <c r="H52" i="1"/>
  <c r="I52" i="1" s="1"/>
  <c r="H53" i="1"/>
  <c r="I53" i="1" s="1"/>
  <c r="H54" i="1"/>
  <c r="H55" i="1"/>
  <c r="H56" i="1"/>
  <c r="H57" i="1"/>
  <c r="H58" i="1"/>
  <c r="I58" i="1" s="1"/>
  <c r="H59" i="1"/>
  <c r="H60" i="1"/>
  <c r="H61" i="1"/>
  <c r="I61" i="1" s="1"/>
  <c r="H62" i="1"/>
  <c r="I62" i="1" s="1"/>
  <c r="H63" i="1"/>
  <c r="I63" i="1" s="1"/>
  <c r="H64" i="1"/>
  <c r="I64" i="1" s="1"/>
  <c r="H65" i="1"/>
  <c r="I65" i="1" s="1"/>
  <c r="H66" i="1"/>
  <c r="I66" i="1" s="1"/>
  <c r="H67" i="1"/>
  <c r="H68" i="1"/>
  <c r="H69" i="1"/>
  <c r="I69" i="1" s="1"/>
  <c r="H70" i="1"/>
  <c r="I70" i="1" s="1"/>
  <c r="H71" i="1"/>
  <c r="H72" i="1"/>
  <c r="I72" i="1" s="1"/>
  <c r="H73" i="1"/>
  <c r="I73" i="1" s="1"/>
  <c r="H74" i="1"/>
  <c r="I74" i="1" s="1"/>
  <c r="H75" i="1"/>
  <c r="I75" i="1" s="1"/>
  <c r="H76" i="1"/>
  <c r="I76" i="1" s="1"/>
  <c r="H77" i="1"/>
  <c r="I77" i="1" s="1"/>
  <c r="H78" i="1"/>
  <c r="I78" i="1" s="1"/>
  <c r="H79" i="1"/>
  <c r="H80" i="1"/>
  <c r="H81" i="1"/>
  <c r="I81" i="1" s="1"/>
  <c r="H82" i="1"/>
  <c r="I82" i="1" s="1"/>
  <c r="H83" i="1"/>
  <c r="I83" i="1" s="1"/>
  <c r="H84" i="1"/>
  <c r="I84" i="1" s="1"/>
  <c r="H85" i="1"/>
  <c r="I85" i="1" s="1"/>
  <c r="H86" i="1"/>
  <c r="I86" i="1" s="1"/>
  <c r="H87" i="1"/>
  <c r="I87" i="1" s="1"/>
  <c r="H88" i="1"/>
  <c r="I88" i="1" s="1"/>
  <c r="H89" i="1"/>
  <c r="I89" i="1" s="1"/>
  <c r="H90" i="1"/>
  <c r="H91" i="1"/>
  <c r="H92" i="1"/>
  <c r="I92" i="1" s="1"/>
  <c r="H93" i="1"/>
  <c r="I93" i="1" s="1"/>
  <c r="H94" i="1"/>
  <c r="I94" i="1" s="1"/>
  <c r="H95" i="1"/>
  <c r="I95" i="1" s="1"/>
  <c r="H96" i="1"/>
  <c r="I96" i="1" s="1"/>
  <c r="H97" i="1"/>
  <c r="I97" i="1" s="1"/>
  <c r="H98" i="1"/>
  <c r="I98" i="1" s="1"/>
  <c r="H99" i="1"/>
  <c r="I99" i="1" s="1"/>
  <c r="H100" i="1"/>
  <c r="I100" i="1" s="1"/>
  <c r="H101" i="1"/>
  <c r="I101" i="1" s="1"/>
  <c r="H102" i="1"/>
  <c r="H103" i="1"/>
  <c r="I103" i="1" s="1"/>
  <c r="H104" i="1"/>
  <c r="I104" i="1" s="1"/>
  <c r="H105" i="1"/>
  <c r="I105" i="1" s="1"/>
  <c r="H106" i="1"/>
  <c r="I106" i="1" s="1"/>
  <c r="H107" i="1"/>
  <c r="I107" i="1" s="1"/>
  <c r="H108" i="1"/>
  <c r="I108" i="1" s="1"/>
  <c r="H109" i="1"/>
  <c r="I109" i="1" s="1"/>
  <c r="H110" i="1"/>
  <c r="I110" i="1" s="1"/>
  <c r="H111" i="1"/>
  <c r="I111" i="1" s="1"/>
  <c r="H112" i="1"/>
  <c r="I112" i="1" s="1"/>
  <c r="H113" i="1"/>
  <c r="I113" i="1" s="1"/>
  <c r="H114" i="1"/>
  <c r="I114" i="1" s="1"/>
  <c r="H115" i="1"/>
  <c r="I115" i="1" s="1"/>
  <c r="H116" i="1"/>
  <c r="I116" i="1" s="1"/>
  <c r="H117" i="1"/>
  <c r="I117" i="1" s="1"/>
  <c r="H118" i="1"/>
  <c r="I118" i="1" s="1"/>
  <c r="H119" i="1"/>
  <c r="I119" i="1" s="1"/>
  <c r="H120" i="1"/>
  <c r="I120" i="1" s="1"/>
  <c r="H121" i="1"/>
  <c r="I121" i="1" s="1"/>
  <c r="H122" i="1"/>
  <c r="I122" i="1" s="1"/>
  <c r="H123" i="1"/>
  <c r="I123" i="1" s="1"/>
  <c r="H124" i="1"/>
  <c r="I124" i="1" s="1"/>
  <c r="H125" i="1"/>
  <c r="I125" i="1" s="1"/>
  <c r="H126" i="1"/>
  <c r="I126" i="1" s="1"/>
  <c r="H127" i="1"/>
  <c r="I127" i="1" s="1"/>
  <c r="H128" i="1"/>
  <c r="I128" i="1" s="1"/>
  <c r="H129" i="1"/>
  <c r="I129" i="1" s="1"/>
  <c r="H130" i="1"/>
  <c r="I130" i="1" s="1"/>
  <c r="H131" i="1"/>
  <c r="H132" i="1"/>
  <c r="I132" i="1" s="1"/>
  <c r="H133" i="1"/>
  <c r="I133" i="1" s="1"/>
  <c r="H134" i="1"/>
  <c r="I134" i="1" s="1"/>
  <c r="H135" i="1"/>
  <c r="I135" i="1" s="1"/>
  <c r="H136" i="1"/>
  <c r="I136" i="1" s="1"/>
  <c r="H137" i="1"/>
  <c r="I137" i="1" s="1"/>
  <c r="H138" i="1"/>
  <c r="I138" i="1" s="1"/>
  <c r="H139" i="1"/>
  <c r="I139" i="1" s="1"/>
  <c r="H140" i="1"/>
  <c r="H141" i="1"/>
  <c r="I141" i="1" s="1"/>
  <c r="H142" i="1"/>
  <c r="I142" i="1" s="1"/>
  <c r="H143" i="1"/>
  <c r="I143" i="1" s="1"/>
  <c r="H144" i="1"/>
  <c r="I144" i="1" s="1"/>
  <c r="H145" i="1"/>
  <c r="I145" i="1" s="1"/>
  <c r="H146" i="1"/>
  <c r="I146" i="1" s="1"/>
  <c r="H147" i="1"/>
  <c r="I147" i="1" s="1"/>
  <c r="H148" i="1"/>
  <c r="I148" i="1" s="1"/>
  <c r="H149" i="1"/>
  <c r="H150" i="1"/>
  <c r="I150" i="1" s="1"/>
  <c r="H6" i="1"/>
  <c r="I6" i="1" s="1"/>
  <c r="I151" i="1" l="1"/>
</calcChain>
</file>

<file path=xl/sharedStrings.xml><?xml version="1.0" encoding="utf-8"?>
<sst xmlns="http://schemas.openxmlformats.org/spreadsheetml/2006/main" count="587" uniqueCount="274">
  <si>
    <t>Տեխնիկական բնութագիր-միավոր գին</t>
  </si>
  <si>
    <t>ՀՀ</t>
  </si>
  <si>
    <t>Նյութի անվանումը</t>
  </si>
  <si>
    <t>Չափ-ման միավ</t>
  </si>
  <si>
    <t>Քանակ</t>
  </si>
  <si>
    <t>Տեխնիկական բնութագիր</t>
  </si>
  <si>
    <t>Միավոր գին առանց ԱԱՀ</t>
  </si>
  <si>
    <t>Ընդհանուր գին առանց ԱԱՀ</t>
  </si>
  <si>
    <t>ԱԱՀ</t>
  </si>
  <si>
    <t>Ընդհանուր գին ներառյալ ԱԱՀ</t>
  </si>
  <si>
    <t>Մատակարարման ժամկետ</t>
  </si>
  <si>
    <t>Լոտ 1: Քիմիական նյութեր, մեմբարայաին զտիչներ և սարքավումներ</t>
  </si>
  <si>
    <t>այդ թվում՝</t>
  </si>
  <si>
    <t>Ագար էնդո</t>
  </si>
  <si>
    <t>գ</t>
  </si>
  <si>
    <t>Հնդկական Himedia ավտոկլավացվող, 3-4 տարի պահպանման ժամկետով, (250գ կամ 500գ տարա)</t>
  </si>
  <si>
    <t>Ագար էնդո Ռուսական</t>
  </si>
  <si>
    <t>Ագար սննդային</t>
  </si>
  <si>
    <t xml:space="preserve">Հունգարական կամ հնդկական Biomark կամ համարժեք, 3-4 տարի պահպանման ժամկետով։ Բաղադրությունը՝ մսային էքստրակտ, NaCl-5.0, Կենդանական պեպտիկ եփուկ, թթխմորային էքստրակտ, ագար-ագար: (250գ կամ 500գ տարա)  </t>
  </si>
  <si>
    <t>Ագար սննդային Ռուսական</t>
  </si>
  <si>
    <t>Питательный агар, 3-4 տարի պահպանման ժամկետով (250գ կամ 500գ տարա)</t>
  </si>
  <si>
    <t>Ազոտական թթու</t>
  </si>
  <si>
    <t>Խիտ ազոտական թթու, համապատասխան ապակյա տարայով</t>
  </si>
  <si>
    <t>Ակնոց /քիմիկատների հետ աշխատելու համար/</t>
  </si>
  <si>
    <t>հատ</t>
  </si>
  <si>
    <t>քիմիկատների հետ աշխատելու համար, ГОСТ 12.4.253-2013 (EN 166:2002), средство индивидуальной защиты глаз</t>
  </si>
  <si>
    <t xml:space="preserve">Աղաթթու                                                          </t>
  </si>
  <si>
    <t>Ապակյա տարայով, կոնցենտրիկ, քիմիապես մաքուր (ХЧ), 3 տարի պահպանման ժամկետով</t>
  </si>
  <si>
    <t xml:space="preserve">Աղաթթվի ֆիքսանալ                                                        </t>
  </si>
  <si>
    <t>տուփ</t>
  </si>
  <si>
    <t>տուփում 10 հատ, 3 տարի պահպանման ժամկետով</t>
  </si>
  <si>
    <t>Ամոնիակի ջրային լուծույթ</t>
  </si>
  <si>
    <t>25%,  քիմիապես մաքուր, 2 տարի պահպանման ժամկետով, 1000մլ-ոց ապակյա տարայով</t>
  </si>
  <si>
    <t>Ամոնիումի քլորիդ</t>
  </si>
  <si>
    <t>99%, ապակե տարայում կամ պոլիէթիլենային պարկով, որը տեղադրված է պլաստմասսե տարայի մեջ</t>
  </si>
  <si>
    <t>Ապակե ձագար 9-10 սմ տրամագծով</t>
  </si>
  <si>
    <t>Ապակյա գնդիկներ</t>
  </si>
  <si>
    <t>տրամագիծը՝ d=5մմ</t>
  </si>
  <si>
    <t>Ապակյա ձողիկներ</t>
  </si>
  <si>
    <t>ամբողջական ապակի</t>
  </si>
  <si>
    <t>Ապակյա ձողիկներ թիակով</t>
  </si>
  <si>
    <t>ձողիկը թիակի հետ կպած 7.5 սմ</t>
  </si>
  <si>
    <t xml:space="preserve">Ապակե կաթոցիչներ 25մլ </t>
  </si>
  <si>
    <t>բյուրետկա</t>
  </si>
  <si>
    <t>Ապակե մուգ տարաներ, 100մլ</t>
  </si>
  <si>
    <t>կափարիչով, նեղաբերան, հեղուկների պահպանման համար</t>
  </si>
  <si>
    <t xml:space="preserve">Ապակե մուգ տարա 250մլ </t>
  </si>
  <si>
    <t>Ապակե մուգ տարաներ, 500մլ</t>
  </si>
  <si>
    <t>Ապակե մուգ տարաներ, 1000մլ</t>
  </si>
  <si>
    <t>Առարկայական ապակի (մանրադիտակի համար)</t>
  </si>
  <si>
    <t>մանրադիտակի համար</t>
  </si>
  <si>
    <t>Ավազե ժամացույց 1 րոպեանոց</t>
  </si>
  <si>
    <t>Ավազե ժամացույց 2 րոպեանոց</t>
  </si>
  <si>
    <t>Ավտոկլավի մաքրման միջոց, Մաքրող փոշի, Chamber Brite Powdered Autoclave Cleaner, (Tuttnauer), 1 box with 10 bags Cleaning powder</t>
  </si>
  <si>
    <t xml:space="preserve"> Autoclave Cleaner, 3 տարի պահպանման ժամկետով</t>
  </si>
  <si>
    <t>Ացետոն</t>
  </si>
  <si>
    <t>լ</t>
  </si>
  <si>
    <t>Բակտերոցիդ լամպ պատվանդանով</t>
  </si>
  <si>
    <t>լամպ և պատվանդան</t>
  </si>
  <si>
    <t>Բակտերոցիդ լամպ</t>
  </si>
  <si>
    <t>առանց պատվանդան</t>
  </si>
  <si>
    <t>Բյուրեղային յոդ</t>
  </si>
  <si>
    <t>մուգ ապակյա տարայով</t>
  </si>
  <si>
    <t>Բրոմթիմոլ կապույտ</t>
  </si>
  <si>
    <t>Մաքուր անալիզների համար, մուգ ապակյա տարայով</t>
  </si>
  <si>
    <t>Գենցիան մանուշակագույն</t>
  </si>
  <si>
    <t>Գլիցերին</t>
  </si>
  <si>
    <t>99%, բժշկական, համապատասխան տարայով, ГОСТ 625975</t>
  </si>
  <si>
    <t>Գլյուկոզա</t>
  </si>
  <si>
    <t>99%, ապակե տարայում կամ պոլիէթիլենային պարկով, որը տեղադրված է պլաստմասե տարայի մեջ, 3 տարի պահպանման ժամկետով</t>
  </si>
  <si>
    <t xml:space="preserve">Գլյուկոզա VR </t>
  </si>
  <si>
    <t>3 տարի պահպանման ժամկետով (Գիսսի ռեակտիվ գլյուկոզայով) 250գ տարայով</t>
  </si>
  <si>
    <t>Գրիսի ռեակտիվ</t>
  </si>
  <si>
    <t>Դիէթիլպարաֆենիլենդիամին սուլֆատ</t>
  </si>
  <si>
    <t>Sigma Aldrich</t>
  </si>
  <si>
    <t>Թրթնջկաթթու</t>
  </si>
  <si>
    <t>Քիմիապես մաքուր,(ЧДА), 3-4 տարի պահպանման ժամկետով, ապակյա տարայով</t>
  </si>
  <si>
    <t>Թրթնջկաթթվի ֆիքսանալ</t>
  </si>
  <si>
    <t>Իմերսիոն յուղ</t>
  </si>
  <si>
    <t>Լակտոզա</t>
  </si>
  <si>
    <t>Լակտոզա VR</t>
  </si>
  <si>
    <t>3 տարի պահպանման ժամկետով (Գիսսի ռեակտիվ լակտոզայով) 250գ տարայով</t>
  </si>
  <si>
    <t>Լիմոնաթթվի աղ</t>
  </si>
  <si>
    <t>Լվացման կոլբա պլաստմասե, 0.5 լ</t>
  </si>
  <si>
    <t>կոլբա պլաստմասե ծայրով</t>
  </si>
  <si>
    <t>Լվացման կոլբա պլաստմասե, 1լ</t>
  </si>
  <si>
    <t>Խոզանակ մեծ</t>
  </si>
  <si>
    <t>min. 20-25սմ երկ, 3-5սմ լայն., Մեծ չափերի, մանրէաբանական շշերի լվացման համար</t>
  </si>
  <si>
    <t>Խոզանակ փոքր</t>
  </si>
  <si>
    <t>min. 18-20սմ երկ, 1.5-2սմ լայն., Փորձանոթների լվացման համար</t>
  </si>
  <si>
    <t>Ծծմբական թթու</t>
  </si>
  <si>
    <t>Ապակյա տարայով, կոնցենտրիկ,քիմիապես մաքուր (ХЧ),3 տարի պահպանման ժամկետով</t>
  </si>
  <si>
    <t>Կալիումի բիքրոմատ</t>
  </si>
  <si>
    <t>Քիմիապես մաքուր, (ХЧ), 3 տարի պահպանման ժամկետով, 99%, ապակե տարայում կամ պոլիէթիլենային պարկով, որը տեղադրված է պլաստմասսե տարայի մեջ,</t>
  </si>
  <si>
    <t>Կալիումի բիքրոմատի ֆիքսանալ</t>
  </si>
  <si>
    <t>Կալիումի յոդիդ</t>
  </si>
  <si>
    <t>3 տարի պահպանման ժամկետով,սպիտակ փոշի,ГОСТ (CAS) 4232-74,մուգ ապակյա տարայով</t>
  </si>
  <si>
    <t>Կալիումի պերմանգանատ</t>
  </si>
  <si>
    <t xml:space="preserve">Կալիումի պերմանգանատի ֆիքսանալ </t>
  </si>
  <si>
    <t xml:space="preserve">տուփ </t>
  </si>
  <si>
    <t>Կալիումի ռոդանիտ</t>
  </si>
  <si>
    <t xml:space="preserve">Ապակյա տարայով, քիմիապես մաքուր </t>
  </si>
  <si>
    <t>Կշռման գդալ1 գրամանոց</t>
  </si>
  <si>
    <t>պլաստմասե, կարող է լինել նաև մետաղական քիմիական նյութերի կշռման համար նախատեսված</t>
  </si>
  <si>
    <t>Կոբալտի սուլֆատ</t>
  </si>
  <si>
    <t>Կոլբա հարթահատակ կափարիչով 100մլ</t>
  </si>
  <si>
    <t>Կոնաձև կոլբա 100մլ, խցանով, հրակայուն</t>
  </si>
  <si>
    <t xml:space="preserve">Կոլբա կոնաձև հարթահատակ 250մլ </t>
  </si>
  <si>
    <t>Կոնաձև կոլբա 250մլ, հրակայուն</t>
  </si>
  <si>
    <t>Կոնաձև կոլբա 250 մլ, հարթահատակ/շլիֆով</t>
  </si>
  <si>
    <t>հրակայուն</t>
  </si>
  <si>
    <t>Հախճապակյա հավանգի ձող</t>
  </si>
  <si>
    <t>Ձող min 3.5սմ լայն. x 15-20սմ երկ. կամ ավել</t>
  </si>
  <si>
    <t>Հախճապակե թասիկներ (միջին չափսի) 100մլ</t>
  </si>
  <si>
    <t>9.5սմ տրամագծով, որակյալ, լավ թրծած կամ Պիալա N3</t>
  </si>
  <si>
    <t>Հախճապակե տիգել, 50մլ</t>
  </si>
  <si>
    <t>որակյալ, լավ թրծած</t>
  </si>
  <si>
    <t>Մագնիսական խառնիչի մագնիս մեծ</t>
  </si>
  <si>
    <t>35մմ չափի, չժանգոտվող մետաղից</t>
  </si>
  <si>
    <t>Մանրէաբանական ապակեղենի փաթեթավորման թուղթ սպիտակ</t>
  </si>
  <si>
    <t xml:space="preserve">Պերգամենտ, միջին հաստության, սպիտակ </t>
  </si>
  <si>
    <t>Մանրէաբանական ապակեղենի փաթեթավորման թուղթ  մուգ</t>
  </si>
  <si>
    <t>Պերգամենտ, միջին հաստության,  մուգ</t>
  </si>
  <si>
    <t>Մանրէաբանական նմուշառման շշեր 250 մլ (հրակայուն)</t>
  </si>
  <si>
    <t>ավտոկլավվող, ապակյա, հրակայուն, պոլիպրոպիլենի կափարիչով</t>
  </si>
  <si>
    <t>Մանրէաբանական նմուշառման շշեր 500մլ (հրակայուն)</t>
  </si>
  <si>
    <t>Մանրէաբանական բռնակ և օղակ</t>
  </si>
  <si>
    <t>բռնակ և օղակ իրար հետ միասին</t>
  </si>
  <si>
    <t>Մեթիլօրանժ</t>
  </si>
  <si>
    <t>Քիմիապես մաքուր, (ЧДА), 3-4 տարի պահպանման ժամկետով, մուգ ապակյա տարայով</t>
  </si>
  <si>
    <t>Մորի աղ</t>
  </si>
  <si>
    <t>Նատրիումի թիոսուլֆատ</t>
  </si>
  <si>
    <t>Քիմիապես մաքուր (ЧДА), 3 տարի պահպանման ժամկետով, մուգ ապակյա տարայով</t>
  </si>
  <si>
    <t>Նատրիումի թիոսուլֆատի (հիպոսուլֆիտի) ֆիքսանալ</t>
  </si>
  <si>
    <t>Նատրիումի կարբոնատ</t>
  </si>
  <si>
    <t>Քիմիապես մաքուր (Ч), 3 տարի պահպանման ժամկետով</t>
  </si>
  <si>
    <t>Նատրիումի հիդրօքսիդ</t>
  </si>
  <si>
    <t>Ապակյա տարայով, 3 տարի պահպանման ժամկետով, գրանուլացված՝ տաշեղներով չլինի</t>
  </si>
  <si>
    <t>Նատրիումի քլորիդ</t>
  </si>
  <si>
    <t>Քիմիապես մաքուր Х/Ч, 2 տարի պահպանման ժամկետով</t>
  </si>
  <si>
    <t>Նեստլերի գլան</t>
  </si>
  <si>
    <t>Խցանով, բարձրություն-25 սմ, d-3 սմ ապակե գլաններ, 100 մլ</t>
  </si>
  <si>
    <t>Նեստլերի գլանի պատվանդան</t>
  </si>
  <si>
    <t>24 տեղանոց շտատիվ՝ նախատեսված d=3 - 3.5սմ-անոց գլանների համար</t>
  </si>
  <si>
    <t>Նեսսլերի ռեակտիվ պատրաստի լուծույթ</t>
  </si>
  <si>
    <t>Ապակյա մուգ տարայով</t>
  </si>
  <si>
    <t>Նյութերի պահպանման տարաներ կափարիչով, 100 գ</t>
  </si>
  <si>
    <t xml:space="preserve">ապակյա,մուգ,լայնաբերան,կափարիչով </t>
  </si>
  <si>
    <t>Նյութերի պահպանման տարաներ կափարիչով, 250 գ</t>
  </si>
  <si>
    <t>ապակյա,մուգ,լայնաբերան,կափարիչով</t>
  </si>
  <si>
    <t>Շպատել մետաղյա, փոքր</t>
  </si>
  <si>
    <t>20սմ երկարությամբ</t>
  </si>
  <si>
    <t>Շտատիվ պիպետների համար</t>
  </si>
  <si>
    <t>մետաղական կամ պլաստիկ, 2 սկավառակների միջև հեռավորությունը 13-15սմ</t>
  </si>
  <si>
    <t>Շտատիվ բյուրետկաների համար</t>
  </si>
  <si>
    <t>մետաղական, բյուրետկաների համար</t>
  </si>
  <si>
    <t>Չափիչ ապակյա հրակայուն բաժակներ, 400մլ</t>
  </si>
  <si>
    <t>լայն, նիշերով</t>
  </si>
  <si>
    <t>Չափիչ գլան 100մլ</t>
  </si>
  <si>
    <t xml:space="preserve">պոլիպրոպիլենից, ապակյա </t>
  </si>
  <si>
    <t>Չափիչ գլան կափարիչով 50մլ</t>
  </si>
  <si>
    <t>նեղաբերան, նիշերով</t>
  </si>
  <si>
    <t>Չափիչ գլանաձև հրակայուն բաժակներ, 100մլ</t>
  </si>
  <si>
    <t>բաժակ, ցածր, լայն</t>
  </si>
  <si>
    <t>Չափիչ գլանաձև հրակայուն բաժակներ, 150մլ</t>
  </si>
  <si>
    <t>Չափիչ գլանաձև հրակայուն բաժակներ 250 մլ, ցածր</t>
  </si>
  <si>
    <t>Չափիչ գլանաձև հրակայուն բաժակներ, 600մլ</t>
  </si>
  <si>
    <t>Չափիչ գլանաձև հրակայուն բաժակներ, 1000մլ</t>
  </si>
  <si>
    <t>Չափիչ կոլբա 250մլ, հարթահատակ</t>
  </si>
  <si>
    <t xml:space="preserve">Խցանով, հրակայուն </t>
  </si>
  <si>
    <t>Չափիչ կոլբա 500մլ, հարթահատակ</t>
  </si>
  <si>
    <t>Չափիչ կոլբա 1000մլ, հարթահատակ</t>
  </si>
  <si>
    <t>Չափիչ հրակայուն բաժակ, 50մլ</t>
  </si>
  <si>
    <t>նշագրումով</t>
  </si>
  <si>
    <t>Պեպտոն</t>
  </si>
  <si>
    <t>չոր, ֆերմենտային, ГОСТ  13805-76, պահպանման 2 տարի ժամկետով</t>
  </si>
  <si>
    <t>Պետրիի թասեր փոքր D=55 մմ</t>
  </si>
  <si>
    <t>Ապակյա</t>
  </si>
  <si>
    <t>Պետրիի թասեր մեծ D=90-110մմ</t>
  </si>
  <si>
    <t>Պիպետ 1 մլ</t>
  </si>
  <si>
    <t>Ապակե, հստակ նշագրումով, սուր ծայրով</t>
  </si>
  <si>
    <t>Պիպետ 2 մլ</t>
  </si>
  <si>
    <t>Պիպետ 5 մլ</t>
  </si>
  <si>
    <t>Պիպետ 10 մլ</t>
  </si>
  <si>
    <t>Պլաստմասե կաթոցիչներ, 3մլ</t>
  </si>
  <si>
    <t>Պոլիպրոպիլենե  բաժակ 250 մլ</t>
  </si>
  <si>
    <t>Պոլիպրոպիլենե  բաժակ 500 մլ</t>
  </si>
  <si>
    <t>pH ինդիկատրի թուղթ</t>
  </si>
  <si>
    <t>pH=1-14 կամ pH=0-12</t>
  </si>
  <si>
    <t xml:space="preserve">Չորացման պահարանի համար, երկար ծայրով՝ 15-20սմ </t>
  </si>
  <si>
    <t>Ջրածնի պերօքսիդ</t>
  </si>
  <si>
    <t>Ռոզոլաթթու</t>
  </si>
  <si>
    <t>Սալիցիլաթթու</t>
  </si>
  <si>
    <t>Քիմիապես մաքուր, (чда), 3 տարի պահպանման ժամկետով, մուգ ապակյա տարայով</t>
  </si>
  <si>
    <t>Սեգնետյան աղ</t>
  </si>
  <si>
    <t>Քիմիապես մաքուր,(чда), 3 տարի պահպանման ժամկետով, մուգ ապակյա տարայով</t>
  </si>
  <si>
    <t>Սպիրտայրոց</t>
  </si>
  <si>
    <t>ապակյա, պատրույգով</t>
  </si>
  <si>
    <t>Սպիրտայրոցի ֆիթիլ (պատրույգ)</t>
  </si>
  <si>
    <t>պատրույգ</t>
  </si>
  <si>
    <t>Ստերիլության որոշման ինդիկատոր, l=50մ․</t>
  </si>
  <si>
    <t>ISO 111401</t>
  </si>
  <si>
    <t>Տանձիկ</t>
  </si>
  <si>
    <t xml:space="preserve"> N2՝ 60մլ</t>
  </si>
  <si>
    <t xml:space="preserve">Տրիլոն Բ  </t>
  </si>
  <si>
    <t>Քիմիապես մաքուր, (хч), 3 տարի պահպանման ժամկետով, մուգ ապակյա տարայով</t>
  </si>
  <si>
    <t>Տրիլոն Բ ֆիքսանալ</t>
  </si>
  <si>
    <t>Ունելի լաբորատոր (պինցետ), 10սմ</t>
  </si>
  <si>
    <t>չժանգոտվող, բարակ, սուր ծայրերով</t>
  </si>
  <si>
    <t>Ունելի լաբորատոր (պինցետ), 15 սմ</t>
  </si>
  <si>
    <t>Փայտյա շպատելներ</t>
  </si>
  <si>
    <t>Փորձանոթ d=17մմ, h=15-20սմ</t>
  </si>
  <si>
    <t>d=17մմ, h=15-20սմ</t>
  </si>
  <si>
    <t>Քացախաթթու</t>
  </si>
  <si>
    <t xml:space="preserve">քիմիապես մաքուր </t>
  </si>
  <si>
    <t>Քացախաթթվական նատրիում</t>
  </si>
  <si>
    <t>Քլորամին</t>
  </si>
  <si>
    <t>Քիմիապես մաքուր,(хч),3 տարի պահպանման ժամկետով, մուգ ապակյա տարայով</t>
  </si>
  <si>
    <t>Քրոմոգեն սև ինդիկատոր</t>
  </si>
  <si>
    <t>Օսլա լուծելի</t>
  </si>
  <si>
    <t>Մաքուր,(ч),3 տարի պահպանման ժամկետով</t>
  </si>
  <si>
    <t>Օքսիդազային թեսթ (Himedia) տուփում 50 թղթիկ</t>
  </si>
  <si>
    <t>Ռուսաստան, HIMEDIA 50 диск, D0018, սառնարանային պահվող 8 °C</t>
  </si>
  <si>
    <t>Ֆիլտրի թուղթ</t>
  </si>
  <si>
    <t>փափուկ, սպիտակ գույնի</t>
  </si>
  <si>
    <t>Ֆիլտրի թուղթ կապույտ ժապավենով, d=12.5սմ</t>
  </si>
  <si>
    <t>Ֆիքսանալի ասեղ</t>
  </si>
  <si>
    <t>Ֆիքսանալը կոտրելու համար</t>
  </si>
  <si>
    <t>Ֆուքսին հիմնային</t>
  </si>
  <si>
    <t>Միջավայր Սլանեց - Բարտլի</t>
  </si>
  <si>
    <t xml:space="preserve"> էնկերակոկկերի հայտնաբերման համար</t>
  </si>
  <si>
    <t>Ինդոլ տեստ</t>
  </si>
  <si>
    <t xml:space="preserve">հատ </t>
  </si>
  <si>
    <t>E.coli -ն հաստատելու համար ,լինում է հեղուկ- 3 սրվակ /ռեակցիան ցույց է տալիս անմիջապես/, և առանձին սրվակների մեջ տեստեր՝ տուփի մեջ 30 տեստ է / ռեակցիան ցույց է տալիս 24 ժ հետո/  -3  տուփ</t>
  </si>
  <si>
    <t>Ացետատ ագար</t>
  </si>
  <si>
    <t>գրամ</t>
  </si>
  <si>
    <t xml:space="preserve">E.coli -ն հաստատելու համար </t>
  </si>
  <si>
    <t>Սիմմոնսի Ցիտրատ ագար</t>
  </si>
  <si>
    <t>E.coli -ն հաստատելու համար</t>
  </si>
  <si>
    <t>Բուլյոն Լիզին Դեկարբօքսիլազա</t>
  </si>
  <si>
    <t>Աղիքային ախտածին մանրէների, մասնավորապես Salmonella -ի ախտորոշման համար</t>
  </si>
  <si>
    <t>Ստերիլ վազելինի յուղ</t>
  </si>
  <si>
    <t>Եռշաքար ագար երկաթի աղերով</t>
  </si>
  <si>
    <t xml:space="preserve">Աղիքային ախտածին մանրէների, մասնավորապես Salmonella և Shigella -ների դիֆերենցիալ ախտորոշման համար </t>
  </si>
  <si>
    <t>Գրամով ներկելու կոմպլեկտ ՝ Gram Color Kit</t>
  </si>
  <si>
    <t>4*250մլ ՝ տուփի մեջ 4 տարբեր ռեակտիվ է , յուրաքանչյուրը՝ 250 մլ</t>
  </si>
  <si>
    <t>SS ագար</t>
  </si>
  <si>
    <t>Աղիքային ախտածին մանրէների, մասնավորապես Salmonella և Shigella -ների ,  - դիֆերենցյալ ախտորոշման համար</t>
  </si>
  <si>
    <t>XLD ագար</t>
  </si>
  <si>
    <t>Աղիքային ախտածին մանրէների, մասնավորապես Salmonella և Shigella -ների ,  դիֆերենցիալ ախտորոշման համար</t>
  </si>
  <si>
    <t>Ֆենիլալանին ագար</t>
  </si>
  <si>
    <t xml:space="preserve">գրամ </t>
  </si>
  <si>
    <t>Էնտերոբակտերիաների դիֆերենցացիայի համար , ֆենիլալանինի դեզամինացման տեստով</t>
  </si>
  <si>
    <t>Hanna, Պղտորաչափի կալիբրման լուծույթ,0 FTU Turbidity Calibration Standard, HI 93703-0</t>
  </si>
  <si>
    <t>2-3 տարվա պահպանման ժամկետով, կից ներկայացված է կայքը՝  https://intl.hannainst.com/0-ftu-turbidity-calibration-standard-hi93703-0.html</t>
  </si>
  <si>
    <t>Hanna, Պղտորաչափի կալիբրման լուծույթ, 10 FTU Turbidity Calibration Standard, HI 93703-10</t>
  </si>
  <si>
    <t>2-3 տարվա պահպանման ժամկետով, կից ներկայացված է կայքը՝  https://intl.hannainst.com/0-ftu-turbidity-calibration-standard-hi93703-10.html</t>
  </si>
  <si>
    <t>Մանրէաբանական վակուումային պոմպով ֆիլտրացիոն սարք (կոմպլեկտ), Vacuum Filtration Systems, 3 Position,with Stainless stell fnnel and pamp</t>
  </si>
  <si>
    <t>Մանրէաբանական ֆիլտրացիոն ապարատի ֆիլտր (фильтр - влагоотводитель)</t>
  </si>
  <si>
    <t>БМТ,  ֆիլտր սարքի համար</t>
  </si>
  <si>
    <t>Մեմբրանային ֆիլտր 47մմ (Վլադիպոր)</t>
  </si>
  <si>
    <t>ЗАО НТЦ Владипор, мембранные фильтры "Владипор" 47мм</t>
  </si>
  <si>
    <t>Մեմբրանային ֆիլտր 35մմ (Վլադիպոր)</t>
  </si>
  <si>
    <t>ЗАО НТЦ Владипор, мембранные фильтры "Владипор" 35мм</t>
  </si>
  <si>
    <t>Ընդամենը</t>
  </si>
  <si>
    <t xml:space="preserve">Հավելված 1:
ՎՋ-ՄԱՊՁԲ-22/31 ծածկագրով պայմանագրի
</t>
  </si>
  <si>
    <t>Սեպտեմբեր 2022</t>
  </si>
  <si>
    <t>Ծագման երկիրը և արտադրողի անունը</t>
  </si>
  <si>
    <r>
      <t>Agar endo-GRM Rus., (250գ կամ 500գ տարա), Ռուսական, 3-4 տարի պահպանման ժամկետով։Բաղադրությունը՝   ձկան ալյուր, դրոժային  էքստրակտ,  NaCl-3.4, Д-(+) լակտոզա,  անջուր նատրիումի սուլֆիտ, նատրիումի ֆոսֆատ երկտեղակալված 12 ջրային,  ֆուքսին հիմնային,  ագար,  pH7.4, պահպանել 2</t>
    </r>
    <r>
      <rPr>
        <vertAlign val="superscript"/>
        <sz val="12"/>
        <rFont val="Sylfaen"/>
        <family val="1"/>
      </rPr>
      <t>0</t>
    </r>
    <r>
      <rPr>
        <sz val="12"/>
        <rFont val="Sylfaen"/>
        <family val="1"/>
      </rPr>
      <t>C մինչև 30</t>
    </r>
    <r>
      <rPr>
        <vertAlign val="superscript"/>
        <sz val="12"/>
        <rFont val="Sylfaen"/>
        <family val="1"/>
      </rPr>
      <t>0</t>
    </r>
    <r>
      <rPr>
        <sz val="12"/>
        <rFont val="Sylfaen"/>
        <family val="1"/>
      </rPr>
      <t xml:space="preserve">C: </t>
    </r>
  </si>
  <si>
    <r>
      <t>Ջերմաչափ 200</t>
    </r>
    <r>
      <rPr>
        <sz val="12"/>
        <rFont val="Calibri"/>
        <family val="2"/>
      </rPr>
      <t xml:space="preserve">°C </t>
    </r>
  </si>
  <si>
    <r>
      <t xml:space="preserve">БМТ, ПВФ-47Н Б Лабораторная фильтровальная установка с тремя воронками из нержавеющей стали под фильтр д47 мм, со стеклянной колбой и вакуумным мембранным насосом, Подробнее:                                           https://pvf.vladbmt.com/produkcziya/mikrobiologicheskie-issledovaniya/pribor-vakuumnogo-filtrovaniya-pvf-(47)n-b/ 
</t>
    </r>
    <r>
      <rPr>
        <sz val="12"/>
        <color rgb="FFFF0000"/>
        <rFont val="Sylfaen"/>
        <family val="1"/>
      </rPr>
      <t>կամ համարժեք</t>
    </r>
  </si>
  <si>
    <t>Հայտատու</t>
  </si>
  <si>
    <t>Անուն Ազգանուն</t>
  </si>
  <si>
    <t>Ստորագրություն, կնիք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</si>
</sst>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General"/>
  </numFmts>
  <fonts count="19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Sylfaen"/>
      <family val="1"/>
    </font>
    <font>
      <sz val="12"/>
      <color theme="1"/>
      <name val="Sylfaen"/>
      <family val="1"/>
    </font>
    <font>
      <sz val="12"/>
      <name val="Sylfaen"/>
      <family val="1"/>
    </font>
    <font>
      <sz val="12"/>
      <color theme="1"/>
      <name val="Times New Roman"/>
      <family val="1"/>
    </font>
    <font>
      <sz val="12"/>
      <name val="Calibri"/>
      <family val="2"/>
      <scheme val="minor"/>
    </font>
    <font>
      <vertAlign val="superscript"/>
      <sz val="12"/>
      <name val="Sylfaen"/>
      <family val="1"/>
    </font>
    <font>
      <u/>
      <sz val="12"/>
      <name val="Calibri"/>
      <family val="2"/>
      <scheme val="minor"/>
    </font>
    <font>
      <sz val="12"/>
      <name val="Calibri"/>
      <family val="2"/>
    </font>
    <font>
      <sz val="12"/>
      <color rgb="FFFF0000"/>
      <name val="Sylfaen"/>
      <family val="1"/>
    </font>
    <font>
      <b/>
      <sz val="14"/>
      <color theme="1"/>
      <name val="Calibri"/>
      <family val="2"/>
      <scheme val="minor"/>
    </font>
    <font>
      <b/>
      <sz val="12"/>
      <name val="Sylfaen"/>
      <family val="1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5" fillId="0" borderId="0" applyNumberFormat="0" applyFill="0" applyBorder="0" applyAlignment="0" applyProtection="0"/>
    <xf numFmtId="164" fontId="6" fillId="0" borderId="0" applyBorder="0" applyProtection="0"/>
  </cellStyleXfs>
  <cellXfs count="5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7" fillId="0" borderId="0" xfId="0" applyFont="1"/>
    <xf numFmtId="0" fontId="4" fillId="0" borderId="0" xfId="0" applyFont="1" applyAlignment="1">
      <alignment horizontal="center" vertical="top"/>
    </xf>
    <xf numFmtId="0" fontId="7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/>
    <xf numFmtId="0" fontId="8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/>
    <xf numFmtId="0" fontId="9" fillId="3" borderId="1" xfId="0" applyFont="1" applyFill="1" applyBorder="1" applyAlignment="1">
      <alignment horizontal="center" vertical="center"/>
    </xf>
    <xf numFmtId="0" fontId="10" fillId="4" borderId="1" xfId="1" applyFont="1" applyFill="1" applyBorder="1" applyAlignment="1">
      <alignment horizontal="left" vertical="center" wrapText="1"/>
    </xf>
    <xf numFmtId="0" fontId="10" fillId="4" borderId="1" xfId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top"/>
    </xf>
    <xf numFmtId="0" fontId="11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vertical="center" wrapText="1"/>
    </xf>
    <xf numFmtId="0" fontId="10" fillId="5" borderId="1" xfId="0" applyFont="1" applyFill="1" applyBorder="1" applyAlignment="1">
      <alignment vertical="center" wrapText="1"/>
    </xf>
    <xf numFmtId="0" fontId="10" fillId="5" borderId="1" xfId="0" applyFont="1" applyFill="1" applyBorder="1" applyAlignment="1">
      <alignment horizontal="center" vertical="center"/>
    </xf>
    <xf numFmtId="9" fontId="10" fillId="4" borderId="1" xfId="0" applyNumberFormat="1" applyFont="1" applyFill="1" applyBorder="1" applyAlignment="1">
      <alignment vertical="center" wrapText="1"/>
    </xf>
    <xf numFmtId="0" fontId="14" fillId="4" borderId="1" xfId="2" applyFont="1" applyFill="1" applyBorder="1" applyAlignment="1">
      <alignment vertical="center" wrapText="1"/>
    </xf>
    <xf numFmtId="0" fontId="10" fillId="4" borderId="1" xfId="0" applyFont="1" applyFill="1" applyBorder="1" applyAlignment="1">
      <alignment wrapText="1"/>
    </xf>
    <xf numFmtId="0" fontId="10" fillId="4" borderId="1" xfId="0" applyFont="1" applyFill="1" applyBorder="1" applyAlignment="1">
      <alignment horizontal="center" vertical="center" wrapText="1"/>
    </xf>
    <xf numFmtId="164" fontId="10" fillId="4" borderId="1" xfId="3" applyFont="1" applyFill="1" applyBorder="1" applyAlignment="1" applyProtection="1">
      <alignment horizontal="center" vertical="center"/>
    </xf>
    <xf numFmtId="0" fontId="10" fillId="4" borderId="1" xfId="0" applyFont="1" applyFill="1" applyBorder="1" applyAlignment="1">
      <alignment horizontal="right" vertical="center" wrapText="1"/>
    </xf>
    <xf numFmtId="164" fontId="10" fillId="4" borderId="1" xfId="3" applyFont="1" applyFill="1" applyBorder="1" applyAlignment="1" applyProtection="1">
      <alignment horizontal="left" vertical="center" wrapText="1"/>
    </xf>
    <xf numFmtId="2" fontId="12" fillId="4" borderId="1" xfId="2" applyNumberFormat="1" applyFont="1" applyFill="1" applyBorder="1" applyAlignment="1">
      <alignment vertical="center" wrapText="1"/>
    </xf>
    <xf numFmtId="0" fontId="10" fillId="4" borderId="1" xfId="0" applyFont="1" applyFill="1" applyBorder="1"/>
    <xf numFmtId="0" fontId="4" fillId="0" borderId="1" xfId="0" applyFont="1" applyBorder="1" applyAlignment="1">
      <alignment horizontal="center" vertical="top"/>
    </xf>
    <xf numFmtId="0" fontId="10" fillId="4" borderId="1" xfId="1" applyFont="1" applyFill="1" applyBorder="1" applyAlignment="1">
      <alignment vertical="center" wrapText="1"/>
    </xf>
    <xf numFmtId="0" fontId="10" fillId="4" borderId="1" xfId="1" applyFont="1" applyFill="1" applyBorder="1" applyAlignment="1">
      <alignment horizontal="left" vertical="center"/>
    </xf>
    <xf numFmtId="0" fontId="7" fillId="6" borderId="1" xfId="0" applyFont="1" applyFill="1" applyBorder="1"/>
    <xf numFmtId="0" fontId="17" fillId="6" borderId="0" xfId="0" applyFont="1" applyFill="1" applyAlignment="1">
      <alignment vertical="top"/>
    </xf>
    <xf numFmtId="0" fontId="4" fillId="6" borderId="0" xfId="0" applyFont="1" applyFill="1" applyAlignment="1">
      <alignment vertical="top"/>
    </xf>
    <xf numFmtId="0" fontId="4" fillId="6" borderId="0" xfId="0" applyFont="1" applyFill="1" applyAlignment="1">
      <alignment horizontal="center" vertical="top"/>
    </xf>
    <xf numFmtId="0" fontId="4" fillId="6" borderId="0" xfId="0" applyFont="1" applyFill="1" applyAlignment="1">
      <alignment vertical="top" wrapText="1"/>
    </xf>
    <xf numFmtId="0" fontId="17" fillId="6" borderId="0" xfId="0" applyFont="1" applyFill="1" applyAlignment="1">
      <alignment horizontal="center" vertical="top"/>
    </xf>
    <xf numFmtId="0" fontId="17" fillId="6" borderId="0" xfId="0" applyFont="1" applyFill="1" applyAlignment="1">
      <alignment vertical="top" wrapText="1"/>
    </xf>
    <xf numFmtId="0" fontId="18" fillId="4" borderId="1" xfId="1" applyFont="1" applyFill="1" applyBorder="1" applyAlignment="1">
      <alignment vertical="center" wrapText="1"/>
    </xf>
  </cellXfs>
  <cellStyles count="4">
    <cellStyle name="Excel Built-in Normal" xfId="3"/>
    <cellStyle name="Good" xfId="1" builtinId="26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4"/>
  <sheetViews>
    <sheetView tabSelected="1" view="pageBreakPreview" topLeftCell="A103" zoomScaleNormal="100" zoomScaleSheetLayoutView="100" workbookViewId="0">
      <selection activeCell="G152" sqref="G152"/>
    </sheetView>
  </sheetViews>
  <sheetFormatPr defaultRowHeight="11.25" x14ac:dyDescent="0.2"/>
  <cols>
    <col min="1" max="1" width="9.140625" style="1"/>
    <col min="2" max="2" width="22.7109375" style="1" customWidth="1"/>
    <col min="3" max="3" width="9.140625" style="1"/>
    <col min="4" max="4" width="10.28515625" style="2" customWidth="1"/>
    <col min="5" max="5" width="38.5703125" style="3" customWidth="1"/>
    <col min="6" max="6" width="14" style="1" customWidth="1"/>
    <col min="7" max="7" width="15" style="1" customWidth="1"/>
    <col min="8" max="8" width="11.85546875" style="1" customWidth="1"/>
    <col min="9" max="9" width="9.140625" style="1"/>
    <col min="10" max="10" width="25.7109375" style="1" customWidth="1"/>
    <col min="11" max="11" width="19.7109375" style="1" customWidth="1"/>
    <col min="12" max="16384" width="9.140625" style="1"/>
  </cols>
  <sheetData>
    <row r="1" spans="1:11" ht="78.75" x14ac:dyDescent="0.25">
      <c r="A1" s="5"/>
      <c r="B1" s="5"/>
      <c r="C1" s="5"/>
      <c r="D1" s="6"/>
      <c r="E1" s="7"/>
      <c r="F1" s="5"/>
      <c r="G1" s="5"/>
      <c r="H1" s="5"/>
      <c r="I1" s="5"/>
      <c r="J1" s="8" t="s">
        <v>265</v>
      </c>
      <c r="K1" s="5"/>
    </row>
    <row r="2" spans="1:11" ht="15.75" x14ac:dyDescent="0.25">
      <c r="A2" s="5"/>
      <c r="B2" s="4" t="s">
        <v>0</v>
      </c>
      <c r="C2" s="9"/>
      <c r="D2" s="6"/>
      <c r="E2" s="7"/>
      <c r="F2" s="5"/>
      <c r="G2" s="5"/>
      <c r="H2" s="5"/>
      <c r="I2" s="5"/>
      <c r="J2" s="5"/>
      <c r="K2" s="5"/>
    </row>
    <row r="3" spans="1:11" ht="108" x14ac:dyDescent="0.25">
      <c r="A3" s="10" t="s">
        <v>1</v>
      </c>
      <c r="B3" s="11" t="s">
        <v>2</v>
      </c>
      <c r="C3" s="11" t="s">
        <v>3</v>
      </c>
      <c r="D3" s="12" t="s">
        <v>4</v>
      </c>
      <c r="E3" s="11" t="s">
        <v>5</v>
      </c>
      <c r="F3" s="11" t="s">
        <v>6</v>
      </c>
      <c r="G3" s="11" t="s">
        <v>7</v>
      </c>
      <c r="H3" s="13" t="s">
        <v>8</v>
      </c>
      <c r="I3" s="11" t="s">
        <v>9</v>
      </c>
      <c r="J3" s="11" t="s">
        <v>10</v>
      </c>
      <c r="K3" s="14" t="s">
        <v>267</v>
      </c>
    </row>
    <row r="4" spans="1:11" ht="18" x14ac:dyDescent="0.25">
      <c r="A4" s="15" t="s">
        <v>11</v>
      </c>
      <c r="B4" s="16"/>
      <c r="C4" s="16"/>
      <c r="D4" s="17"/>
      <c r="E4" s="16"/>
      <c r="F4" s="16"/>
      <c r="G4" s="16"/>
      <c r="H4" s="16"/>
      <c r="I4" s="16"/>
      <c r="J4" s="16"/>
      <c r="K4" s="18"/>
    </row>
    <row r="5" spans="1:11" ht="18" x14ac:dyDescent="0.25">
      <c r="A5" s="15" t="s">
        <v>12</v>
      </c>
      <c r="B5" s="16"/>
      <c r="C5" s="16"/>
      <c r="D5" s="17"/>
      <c r="E5" s="16"/>
      <c r="F5" s="16"/>
      <c r="G5" s="16"/>
      <c r="H5" s="16"/>
      <c r="I5" s="16"/>
      <c r="J5" s="16"/>
      <c r="K5" s="18"/>
    </row>
    <row r="6" spans="1:11" ht="72" x14ac:dyDescent="0.25">
      <c r="A6" s="19">
        <v>1</v>
      </c>
      <c r="B6" s="20" t="s">
        <v>13</v>
      </c>
      <c r="C6" s="21" t="s">
        <v>14</v>
      </c>
      <c r="D6" s="22">
        <v>15500</v>
      </c>
      <c r="E6" s="20" t="s">
        <v>15</v>
      </c>
      <c r="F6" s="23"/>
      <c r="G6" s="24">
        <f>+D6*F6</f>
        <v>0</v>
      </c>
      <c r="H6" s="24">
        <f>+G6*0.2</f>
        <v>0</v>
      </c>
      <c r="I6" s="24">
        <f>+G6+H6</f>
        <v>0</v>
      </c>
      <c r="J6" s="25" t="s">
        <v>266</v>
      </c>
      <c r="K6" s="18"/>
    </row>
    <row r="7" spans="1:11" ht="181.5" x14ac:dyDescent="0.25">
      <c r="A7" s="19">
        <v>2</v>
      </c>
      <c r="B7" s="20" t="s">
        <v>16</v>
      </c>
      <c r="C7" s="21" t="s">
        <v>14</v>
      </c>
      <c r="D7" s="22">
        <v>14000</v>
      </c>
      <c r="E7" s="20" t="s">
        <v>268</v>
      </c>
      <c r="F7" s="19"/>
      <c r="G7" s="24">
        <f t="shared" ref="G7:G70" si="0">+D7*F7</f>
        <v>0</v>
      </c>
      <c r="H7" s="24">
        <f t="shared" ref="H7:H70" si="1">+G7*0.2</f>
        <v>0</v>
      </c>
      <c r="I7" s="24">
        <f t="shared" ref="I7:I70" si="2">+G7+H7</f>
        <v>0</v>
      </c>
      <c r="J7" s="25" t="s">
        <v>266</v>
      </c>
      <c r="K7" s="18"/>
    </row>
    <row r="8" spans="1:11" ht="144" x14ac:dyDescent="0.25">
      <c r="A8" s="19">
        <v>3</v>
      </c>
      <c r="B8" s="26" t="s">
        <v>17</v>
      </c>
      <c r="C8" s="27" t="s">
        <v>14</v>
      </c>
      <c r="D8" s="22">
        <v>21000</v>
      </c>
      <c r="E8" s="28" t="s">
        <v>18</v>
      </c>
      <c r="F8" s="19"/>
      <c r="G8" s="24">
        <f t="shared" si="0"/>
        <v>0</v>
      </c>
      <c r="H8" s="24">
        <f t="shared" si="1"/>
        <v>0</v>
      </c>
      <c r="I8" s="24">
        <f t="shared" si="2"/>
        <v>0</v>
      </c>
      <c r="J8" s="25" t="s">
        <v>266</v>
      </c>
      <c r="K8" s="18"/>
    </row>
    <row r="9" spans="1:11" ht="54" x14ac:dyDescent="0.25">
      <c r="A9" s="19">
        <v>4</v>
      </c>
      <c r="B9" s="26" t="s">
        <v>19</v>
      </c>
      <c r="C9" s="27" t="s">
        <v>14</v>
      </c>
      <c r="D9" s="22">
        <v>12000</v>
      </c>
      <c r="E9" s="28" t="s">
        <v>20</v>
      </c>
      <c r="F9" s="19"/>
      <c r="G9" s="24">
        <f t="shared" si="0"/>
        <v>0</v>
      </c>
      <c r="H9" s="24">
        <f t="shared" si="1"/>
        <v>0</v>
      </c>
      <c r="I9" s="24">
        <f t="shared" si="2"/>
        <v>0</v>
      </c>
      <c r="J9" s="25" t="s">
        <v>266</v>
      </c>
      <c r="K9" s="18"/>
    </row>
    <row r="10" spans="1:11" ht="54" x14ac:dyDescent="0.25">
      <c r="A10" s="19">
        <v>5</v>
      </c>
      <c r="B10" s="26" t="s">
        <v>21</v>
      </c>
      <c r="C10" s="27" t="s">
        <v>14</v>
      </c>
      <c r="D10" s="22">
        <v>2500</v>
      </c>
      <c r="E10" s="28" t="s">
        <v>22</v>
      </c>
      <c r="F10" s="19"/>
      <c r="G10" s="24">
        <f t="shared" si="0"/>
        <v>0</v>
      </c>
      <c r="H10" s="24">
        <f t="shared" si="1"/>
        <v>0</v>
      </c>
      <c r="I10" s="24">
        <f t="shared" si="2"/>
        <v>0</v>
      </c>
      <c r="J10" s="25" t="s">
        <v>266</v>
      </c>
      <c r="K10" s="18"/>
    </row>
    <row r="11" spans="1:11" ht="72" x14ac:dyDescent="0.25">
      <c r="A11" s="19">
        <v>6</v>
      </c>
      <c r="B11" s="29" t="s">
        <v>23</v>
      </c>
      <c r="C11" s="30" t="s">
        <v>24</v>
      </c>
      <c r="D11" s="22">
        <v>7</v>
      </c>
      <c r="E11" s="26" t="s">
        <v>25</v>
      </c>
      <c r="F11" s="19"/>
      <c r="G11" s="24">
        <f t="shared" si="0"/>
        <v>0</v>
      </c>
      <c r="H11" s="24">
        <f t="shared" si="1"/>
        <v>0</v>
      </c>
      <c r="I11" s="24">
        <f t="shared" si="2"/>
        <v>0</v>
      </c>
      <c r="J11" s="25" t="s">
        <v>266</v>
      </c>
      <c r="K11" s="18"/>
    </row>
    <row r="12" spans="1:11" ht="54" x14ac:dyDescent="0.25">
      <c r="A12" s="19">
        <v>7</v>
      </c>
      <c r="B12" s="26" t="s">
        <v>26</v>
      </c>
      <c r="C12" s="27" t="s">
        <v>14</v>
      </c>
      <c r="D12" s="22">
        <v>6000</v>
      </c>
      <c r="E12" s="28" t="s">
        <v>27</v>
      </c>
      <c r="F12" s="19"/>
      <c r="G12" s="24">
        <f t="shared" si="0"/>
        <v>0</v>
      </c>
      <c r="H12" s="24">
        <f t="shared" si="1"/>
        <v>0</v>
      </c>
      <c r="I12" s="24">
        <f t="shared" si="2"/>
        <v>0</v>
      </c>
      <c r="J12" s="25" t="s">
        <v>266</v>
      </c>
      <c r="K12" s="18"/>
    </row>
    <row r="13" spans="1:11" ht="36" x14ac:dyDescent="0.25">
      <c r="A13" s="19">
        <v>8</v>
      </c>
      <c r="B13" s="26" t="s">
        <v>28</v>
      </c>
      <c r="C13" s="27" t="s">
        <v>29</v>
      </c>
      <c r="D13" s="22">
        <v>5</v>
      </c>
      <c r="E13" s="26" t="s">
        <v>30</v>
      </c>
      <c r="F13" s="19"/>
      <c r="G13" s="24">
        <f t="shared" si="0"/>
        <v>0</v>
      </c>
      <c r="H13" s="24">
        <f t="shared" si="1"/>
        <v>0</v>
      </c>
      <c r="I13" s="24">
        <f t="shared" si="2"/>
        <v>0</v>
      </c>
      <c r="J13" s="25" t="s">
        <v>266</v>
      </c>
      <c r="K13" s="18"/>
    </row>
    <row r="14" spans="1:11" ht="54" x14ac:dyDescent="0.25">
      <c r="A14" s="19">
        <v>9</v>
      </c>
      <c r="B14" s="26" t="s">
        <v>31</v>
      </c>
      <c r="C14" s="27" t="s">
        <v>14</v>
      </c>
      <c r="D14" s="22">
        <v>12600</v>
      </c>
      <c r="E14" s="31" t="s">
        <v>32</v>
      </c>
      <c r="F14" s="19"/>
      <c r="G14" s="24">
        <f t="shared" si="0"/>
        <v>0</v>
      </c>
      <c r="H14" s="24">
        <f t="shared" si="1"/>
        <v>0</v>
      </c>
      <c r="I14" s="24">
        <f t="shared" si="2"/>
        <v>0</v>
      </c>
      <c r="J14" s="25" t="s">
        <v>266</v>
      </c>
      <c r="K14" s="18"/>
    </row>
    <row r="15" spans="1:11" ht="72" x14ac:dyDescent="0.25">
      <c r="A15" s="19">
        <v>10</v>
      </c>
      <c r="B15" s="26" t="s">
        <v>33</v>
      </c>
      <c r="C15" s="27" t="s">
        <v>14</v>
      </c>
      <c r="D15" s="22">
        <v>3200</v>
      </c>
      <c r="E15" s="28" t="s">
        <v>34</v>
      </c>
      <c r="F15" s="19"/>
      <c r="G15" s="24">
        <f t="shared" si="0"/>
        <v>0</v>
      </c>
      <c r="H15" s="24">
        <f t="shared" si="1"/>
        <v>0</v>
      </c>
      <c r="I15" s="24">
        <f t="shared" si="2"/>
        <v>0</v>
      </c>
      <c r="J15" s="25" t="s">
        <v>266</v>
      </c>
      <c r="K15" s="18"/>
    </row>
    <row r="16" spans="1:11" ht="36" x14ac:dyDescent="0.25">
      <c r="A16" s="19">
        <v>11</v>
      </c>
      <c r="B16" s="26" t="s">
        <v>35</v>
      </c>
      <c r="C16" s="27" t="s">
        <v>24</v>
      </c>
      <c r="D16" s="22">
        <v>7</v>
      </c>
      <c r="E16" s="28"/>
      <c r="F16" s="19"/>
      <c r="G16" s="24">
        <f t="shared" si="0"/>
        <v>0</v>
      </c>
      <c r="H16" s="24">
        <f t="shared" si="1"/>
        <v>0</v>
      </c>
      <c r="I16" s="24">
        <f t="shared" si="2"/>
        <v>0</v>
      </c>
      <c r="J16" s="25" t="s">
        <v>266</v>
      </c>
      <c r="K16" s="18"/>
    </row>
    <row r="17" spans="1:11" ht="18" x14ac:dyDescent="0.25">
      <c r="A17" s="19">
        <v>12</v>
      </c>
      <c r="B17" s="26" t="s">
        <v>36</v>
      </c>
      <c r="C17" s="27" t="s">
        <v>24</v>
      </c>
      <c r="D17" s="22">
        <v>50</v>
      </c>
      <c r="E17" s="28" t="s">
        <v>37</v>
      </c>
      <c r="F17" s="19"/>
      <c r="G17" s="24">
        <f t="shared" si="0"/>
        <v>0</v>
      </c>
      <c r="H17" s="24">
        <f t="shared" si="1"/>
        <v>0</v>
      </c>
      <c r="I17" s="24">
        <f t="shared" si="2"/>
        <v>0</v>
      </c>
      <c r="J17" s="25" t="s">
        <v>266</v>
      </c>
      <c r="K17" s="18"/>
    </row>
    <row r="18" spans="1:11" ht="18" x14ac:dyDescent="0.25">
      <c r="A18" s="19">
        <v>13</v>
      </c>
      <c r="B18" s="26" t="s">
        <v>38</v>
      </c>
      <c r="C18" s="27" t="s">
        <v>24</v>
      </c>
      <c r="D18" s="22">
        <v>80</v>
      </c>
      <c r="E18" s="28" t="s">
        <v>39</v>
      </c>
      <c r="F18" s="19"/>
      <c r="G18" s="24">
        <f t="shared" si="0"/>
        <v>0</v>
      </c>
      <c r="H18" s="24">
        <f t="shared" si="1"/>
        <v>0</v>
      </c>
      <c r="I18" s="24">
        <f t="shared" si="2"/>
        <v>0</v>
      </c>
      <c r="J18" s="25" t="s">
        <v>266</v>
      </c>
      <c r="K18" s="18"/>
    </row>
    <row r="19" spans="1:11" ht="36" x14ac:dyDescent="0.25">
      <c r="A19" s="19">
        <v>14</v>
      </c>
      <c r="B19" s="26" t="s">
        <v>40</v>
      </c>
      <c r="C19" s="27" t="s">
        <v>24</v>
      </c>
      <c r="D19" s="22">
        <v>60</v>
      </c>
      <c r="E19" s="28" t="s">
        <v>41</v>
      </c>
      <c r="F19" s="19"/>
      <c r="G19" s="24">
        <f t="shared" si="0"/>
        <v>0</v>
      </c>
      <c r="H19" s="24">
        <f t="shared" si="1"/>
        <v>0</v>
      </c>
      <c r="I19" s="24">
        <f t="shared" si="2"/>
        <v>0</v>
      </c>
      <c r="J19" s="25" t="s">
        <v>266</v>
      </c>
      <c r="K19" s="18"/>
    </row>
    <row r="20" spans="1:11" ht="36" x14ac:dyDescent="0.25">
      <c r="A20" s="19">
        <v>15</v>
      </c>
      <c r="B20" s="26" t="s">
        <v>42</v>
      </c>
      <c r="C20" s="27" t="s">
        <v>24</v>
      </c>
      <c r="D20" s="22">
        <v>30</v>
      </c>
      <c r="E20" s="28" t="s">
        <v>43</v>
      </c>
      <c r="F20" s="19"/>
      <c r="G20" s="24">
        <f t="shared" si="0"/>
        <v>0</v>
      </c>
      <c r="H20" s="24">
        <f t="shared" si="1"/>
        <v>0</v>
      </c>
      <c r="I20" s="24">
        <f t="shared" si="2"/>
        <v>0</v>
      </c>
      <c r="J20" s="25" t="s">
        <v>266</v>
      </c>
      <c r="K20" s="18"/>
    </row>
    <row r="21" spans="1:11" ht="36" x14ac:dyDescent="0.25">
      <c r="A21" s="19">
        <v>16</v>
      </c>
      <c r="B21" s="26" t="s">
        <v>44</v>
      </c>
      <c r="C21" s="27" t="s">
        <v>24</v>
      </c>
      <c r="D21" s="22">
        <v>12</v>
      </c>
      <c r="E21" s="28" t="s">
        <v>45</v>
      </c>
      <c r="F21" s="19"/>
      <c r="G21" s="24">
        <f t="shared" si="0"/>
        <v>0</v>
      </c>
      <c r="H21" s="24">
        <f t="shared" si="1"/>
        <v>0</v>
      </c>
      <c r="I21" s="24">
        <f t="shared" si="2"/>
        <v>0</v>
      </c>
      <c r="J21" s="25" t="s">
        <v>266</v>
      </c>
      <c r="K21" s="18"/>
    </row>
    <row r="22" spans="1:11" ht="36" x14ac:dyDescent="0.25">
      <c r="A22" s="19">
        <v>17</v>
      </c>
      <c r="B22" s="26" t="s">
        <v>46</v>
      </c>
      <c r="C22" s="27" t="s">
        <v>24</v>
      </c>
      <c r="D22" s="22">
        <v>12</v>
      </c>
      <c r="E22" s="28" t="s">
        <v>45</v>
      </c>
      <c r="F22" s="19"/>
      <c r="G22" s="24">
        <f t="shared" si="0"/>
        <v>0</v>
      </c>
      <c r="H22" s="24">
        <f t="shared" si="1"/>
        <v>0</v>
      </c>
      <c r="I22" s="24">
        <f t="shared" si="2"/>
        <v>0</v>
      </c>
      <c r="J22" s="25" t="s">
        <v>266</v>
      </c>
      <c r="K22" s="18"/>
    </row>
    <row r="23" spans="1:11" ht="36" x14ac:dyDescent="0.25">
      <c r="A23" s="19">
        <v>18</v>
      </c>
      <c r="B23" s="26" t="s">
        <v>47</v>
      </c>
      <c r="C23" s="27" t="s">
        <v>24</v>
      </c>
      <c r="D23" s="22">
        <v>10</v>
      </c>
      <c r="E23" s="28" t="s">
        <v>45</v>
      </c>
      <c r="F23" s="19"/>
      <c r="G23" s="24">
        <f t="shared" si="0"/>
        <v>0</v>
      </c>
      <c r="H23" s="24">
        <f t="shared" si="1"/>
        <v>0</v>
      </c>
      <c r="I23" s="24">
        <f t="shared" si="2"/>
        <v>0</v>
      </c>
      <c r="J23" s="25" t="s">
        <v>266</v>
      </c>
      <c r="K23" s="18"/>
    </row>
    <row r="24" spans="1:11" ht="36" x14ac:dyDescent="0.25">
      <c r="A24" s="19">
        <v>19</v>
      </c>
      <c r="B24" s="26" t="s">
        <v>48</v>
      </c>
      <c r="C24" s="27" t="s">
        <v>24</v>
      </c>
      <c r="D24" s="22">
        <v>5</v>
      </c>
      <c r="E24" s="28" t="s">
        <v>45</v>
      </c>
      <c r="F24" s="19"/>
      <c r="G24" s="24">
        <f t="shared" si="0"/>
        <v>0</v>
      </c>
      <c r="H24" s="24">
        <f t="shared" si="1"/>
        <v>0</v>
      </c>
      <c r="I24" s="24">
        <f t="shared" si="2"/>
        <v>0</v>
      </c>
      <c r="J24" s="25" t="s">
        <v>266</v>
      </c>
      <c r="K24" s="18"/>
    </row>
    <row r="25" spans="1:11" ht="72" x14ac:dyDescent="0.25">
      <c r="A25" s="19">
        <v>20</v>
      </c>
      <c r="B25" s="26" t="s">
        <v>49</v>
      </c>
      <c r="C25" s="27" t="s">
        <v>24</v>
      </c>
      <c r="D25" s="22">
        <v>50</v>
      </c>
      <c r="E25" s="28" t="s">
        <v>50</v>
      </c>
      <c r="F25" s="19"/>
      <c r="G25" s="24">
        <f t="shared" si="0"/>
        <v>0</v>
      </c>
      <c r="H25" s="24">
        <f t="shared" si="1"/>
        <v>0</v>
      </c>
      <c r="I25" s="24">
        <f t="shared" si="2"/>
        <v>0</v>
      </c>
      <c r="J25" s="25" t="s">
        <v>266</v>
      </c>
      <c r="K25" s="18"/>
    </row>
    <row r="26" spans="1:11" ht="36" x14ac:dyDescent="0.25">
      <c r="A26" s="19">
        <v>21</v>
      </c>
      <c r="B26" s="26" t="s">
        <v>51</v>
      </c>
      <c r="C26" s="27" t="s">
        <v>24</v>
      </c>
      <c r="D26" s="22">
        <v>3</v>
      </c>
      <c r="E26" s="32"/>
      <c r="F26" s="19"/>
      <c r="G26" s="24">
        <f t="shared" si="0"/>
        <v>0</v>
      </c>
      <c r="H26" s="24">
        <f t="shared" si="1"/>
        <v>0</v>
      </c>
      <c r="I26" s="24">
        <f t="shared" si="2"/>
        <v>0</v>
      </c>
      <c r="J26" s="25" t="s">
        <v>266</v>
      </c>
      <c r="K26" s="18"/>
    </row>
    <row r="27" spans="1:11" ht="36" x14ac:dyDescent="0.35">
      <c r="A27" s="19">
        <v>22</v>
      </c>
      <c r="B27" s="26" t="s">
        <v>52</v>
      </c>
      <c r="C27" s="27" t="s">
        <v>24</v>
      </c>
      <c r="D27" s="22">
        <v>3</v>
      </c>
      <c r="E27" s="33"/>
      <c r="F27" s="19"/>
      <c r="G27" s="24">
        <f t="shared" si="0"/>
        <v>0</v>
      </c>
      <c r="H27" s="24">
        <f t="shared" si="1"/>
        <v>0</v>
      </c>
      <c r="I27" s="24">
        <f t="shared" si="2"/>
        <v>0</v>
      </c>
      <c r="J27" s="25" t="s">
        <v>266</v>
      </c>
      <c r="K27" s="18"/>
    </row>
    <row r="28" spans="1:11" ht="144" x14ac:dyDescent="0.25">
      <c r="A28" s="19">
        <v>23</v>
      </c>
      <c r="B28" s="28" t="s">
        <v>53</v>
      </c>
      <c r="C28" s="34" t="s">
        <v>29</v>
      </c>
      <c r="D28" s="22">
        <v>4</v>
      </c>
      <c r="E28" s="26" t="s">
        <v>54</v>
      </c>
      <c r="F28" s="19"/>
      <c r="G28" s="24">
        <f t="shared" si="0"/>
        <v>0</v>
      </c>
      <c r="H28" s="24">
        <f t="shared" si="1"/>
        <v>0</v>
      </c>
      <c r="I28" s="24">
        <f t="shared" si="2"/>
        <v>0</v>
      </c>
      <c r="J28" s="25" t="s">
        <v>266</v>
      </c>
      <c r="K28" s="18"/>
    </row>
    <row r="29" spans="1:11" ht="18" x14ac:dyDescent="0.25">
      <c r="A29" s="19">
        <v>24</v>
      </c>
      <c r="B29" s="26" t="s">
        <v>55</v>
      </c>
      <c r="C29" s="27" t="s">
        <v>56</v>
      </c>
      <c r="D29" s="22">
        <v>2</v>
      </c>
      <c r="E29" s="28"/>
      <c r="F29" s="19"/>
      <c r="G29" s="24">
        <f t="shared" si="0"/>
        <v>0</v>
      </c>
      <c r="H29" s="24">
        <f t="shared" si="1"/>
        <v>0</v>
      </c>
      <c r="I29" s="24">
        <f t="shared" si="2"/>
        <v>0</v>
      </c>
      <c r="J29" s="25" t="s">
        <v>266</v>
      </c>
      <c r="K29" s="18"/>
    </row>
    <row r="30" spans="1:11" ht="36" x14ac:dyDescent="0.25">
      <c r="A30" s="19">
        <v>25</v>
      </c>
      <c r="B30" s="26" t="s">
        <v>57</v>
      </c>
      <c r="C30" s="27" t="s">
        <v>24</v>
      </c>
      <c r="D30" s="22">
        <v>6</v>
      </c>
      <c r="E30" s="28" t="s">
        <v>58</v>
      </c>
      <c r="F30" s="23"/>
      <c r="G30" s="24">
        <f t="shared" si="0"/>
        <v>0</v>
      </c>
      <c r="H30" s="24">
        <f t="shared" si="1"/>
        <v>0</v>
      </c>
      <c r="I30" s="24">
        <f t="shared" si="2"/>
        <v>0</v>
      </c>
      <c r="J30" s="25" t="s">
        <v>266</v>
      </c>
      <c r="K30" s="18"/>
    </row>
    <row r="31" spans="1:11" ht="18" x14ac:dyDescent="0.35">
      <c r="A31" s="19">
        <v>26</v>
      </c>
      <c r="B31" s="26" t="s">
        <v>59</v>
      </c>
      <c r="C31" s="27" t="s">
        <v>24</v>
      </c>
      <c r="D31" s="22">
        <v>2</v>
      </c>
      <c r="E31" s="33" t="s">
        <v>60</v>
      </c>
      <c r="F31" s="19"/>
      <c r="G31" s="24">
        <f t="shared" si="0"/>
        <v>0</v>
      </c>
      <c r="H31" s="24">
        <f t="shared" si="1"/>
        <v>0</v>
      </c>
      <c r="I31" s="24">
        <f t="shared" si="2"/>
        <v>0</v>
      </c>
      <c r="J31" s="25" t="s">
        <v>266</v>
      </c>
      <c r="K31" s="18"/>
    </row>
    <row r="32" spans="1:11" ht="18" x14ac:dyDescent="0.25">
      <c r="A32" s="19">
        <v>27</v>
      </c>
      <c r="B32" s="26" t="s">
        <v>61</v>
      </c>
      <c r="C32" s="27" t="s">
        <v>14</v>
      </c>
      <c r="D32" s="22">
        <v>200</v>
      </c>
      <c r="E32" s="26" t="s">
        <v>62</v>
      </c>
      <c r="F32" s="19"/>
      <c r="G32" s="24">
        <f t="shared" si="0"/>
        <v>0</v>
      </c>
      <c r="H32" s="24">
        <f t="shared" si="1"/>
        <v>0</v>
      </c>
      <c r="I32" s="24">
        <f t="shared" si="2"/>
        <v>0</v>
      </c>
      <c r="J32" s="25" t="s">
        <v>266</v>
      </c>
      <c r="K32" s="18"/>
    </row>
    <row r="33" spans="1:11" ht="36" x14ac:dyDescent="0.25">
      <c r="A33" s="19">
        <v>28</v>
      </c>
      <c r="B33" s="26" t="s">
        <v>63</v>
      </c>
      <c r="C33" s="27" t="s">
        <v>14</v>
      </c>
      <c r="D33" s="22">
        <v>400</v>
      </c>
      <c r="E33" s="26" t="s">
        <v>64</v>
      </c>
      <c r="F33" s="19"/>
      <c r="G33" s="24">
        <f t="shared" si="0"/>
        <v>0</v>
      </c>
      <c r="H33" s="24">
        <f t="shared" si="1"/>
        <v>0</v>
      </c>
      <c r="I33" s="24">
        <f t="shared" si="2"/>
        <v>0</v>
      </c>
      <c r="J33" s="25" t="s">
        <v>266</v>
      </c>
      <c r="K33" s="18"/>
    </row>
    <row r="34" spans="1:11" ht="36" x14ac:dyDescent="0.25">
      <c r="A34" s="19">
        <v>29</v>
      </c>
      <c r="B34" s="26" t="s">
        <v>65</v>
      </c>
      <c r="C34" s="27" t="s">
        <v>14</v>
      </c>
      <c r="D34" s="22">
        <v>150</v>
      </c>
      <c r="E34" s="26" t="s">
        <v>64</v>
      </c>
      <c r="F34" s="19"/>
      <c r="G34" s="24">
        <f t="shared" si="0"/>
        <v>0</v>
      </c>
      <c r="H34" s="24">
        <f t="shared" si="1"/>
        <v>0</v>
      </c>
      <c r="I34" s="24">
        <f t="shared" si="2"/>
        <v>0</v>
      </c>
      <c r="J34" s="25" t="s">
        <v>266</v>
      </c>
      <c r="K34" s="18"/>
    </row>
    <row r="35" spans="1:11" ht="36" x14ac:dyDescent="0.25">
      <c r="A35" s="19">
        <v>30</v>
      </c>
      <c r="B35" s="26" t="s">
        <v>66</v>
      </c>
      <c r="C35" s="27" t="s">
        <v>14</v>
      </c>
      <c r="D35" s="22">
        <v>1000</v>
      </c>
      <c r="E35" s="26" t="s">
        <v>67</v>
      </c>
      <c r="F35" s="19"/>
      <c r="G35" s="24">
        <f t="shared" si="0"/>
        <v>0</v>
      </c>
      <c r="H35" s="24">
        <f t="shared" si="1"/>
        <v>0</v>
      </c>
      <c r="I35" s="24">
        <f t="shared" si="2"/>
        <v>0</v>
      </c>
      <c r="J35" s="25" t="s">
        <v>266</v>
      </c>
      <c r="K35" s="18"/>
    </row>
    <row r="36" spans="1:11" ht="90" x14ac:dyDescent="0.25">
      <c r="A36" s="19">
        <v>31</v>
      </c>
      <c r="B36" s="26" t="s">
        <v>68</v>
      </c>
      <c r="C36" s="27" t="s">
        <v>14</v>
      </c>
      <c r="D36" s="22">
        <v>3200</v>
      </c>
      <c r="E36" s="26" t="s">
        <v>69</v>
      </c>
      <c r="F36" s="19"/>
      <c r="G36" s="24">
        <f t="shared" si="0"/>
        <v>0</v>
      </c>
      <c r="H36" s="24">
        <f t="shared" si="1"/>
        <v>0</v>
      </c>
      <c r="I36" s="24">
        <f t="shared" si="2"/>
        <v>0</v>
      </c>
      <c r="J36" s="25" t="s">
        <v>266</v>
      </c>
      <c r="K36" s="18"/>
    </row>
    <row r="37" spans="1:11" ht="54" x14ac:dyDescent="0.25">
      <c r="A37" s="19">
        <v>32</v>
      </c>
      <c r="B37" s="26" t="s">
        <v>70</v>
      </c>
      <c r="C37" s="27" t="s">
        <v>14</v>
      </c>
      <c r="D37" s="22">
        <v>4500</v>
      </c>
      <c r="E37" s="26" t="s">
        <v>71</v>
      </c>
      <c r="F37" s="19"/>
      <c r="G37" s="24">
        <f t="shared" si="0"/>
        <v>0</v>
      </c>
      <c r="H37" s="24">
        <f t="shared" si="1"/>
        <v>0</v>
      </c>
      <c r="I37" s="24">
        <f t="shared" si="2"/>
        <v>0</v>
      </c>
      <c r="J37" s="25" t="s">
        <v>266</v>
      </c>
      <c r="K37" s="18"/>
    </row>
    <row r="38" spans="1:11" ht="36" x14ac:dyDescent="0.25">
      <c r="A38" s="19">
        <v>33</v>
      </c>
      <c r="B38" s="26" t="s">
        <v>72</v>
      </c>
      <c r="C38" s="27" t="s">
        <v>14</v>
      </c>
      <c r="D38" s="22">
        <v>500</v>
      </c>
      <c r="E38" s="26" t="s">
        <v>64</v>
      </c>
      <c r="F38" s="19"/>
      <c r="G38" s="24">
        <f t="shared" si="0"/>
        <v>0</v>
      </c>
      <c r="H38" s="24">
        <f t="shared" si="1"/>
        <v>0</v>
      </c>
      <c r="I38" s="24">
        <f t="shared" si="2"/>
        <v>0</v>
      </c>
      <c r="J38" s="25" t="s">
        <v>266</v>
      </c>
      <c r="K38" s="18"/>
    </row>
    <row r="39" spans="1:11" ht="36" x14ac:dyDescent="0.25">
      <c r="A39" s="19">
        <v>34</v>
      </c>
      <c r="B39" s="26" t="s">
        <v>73</v>
      </c>
      <c r="C39" s="27" t="s">
        <v>14</v>
      </c>
      <c r="D39" s="22">
        <v>500</v>
      </c>
      <c r="E39" s="26" t="s">
        <v>74</v>
      </c>
      <c r="F39" s="19"/>
      <c r="G39" s="24">
        <f t="shared" si="0"/>
        <v>0</v>
      </c>
      <c r="H39" s="24">
        <f t="shared" si="1"/>
        <v>0</v>
      </c>
      <c r="I39" s="24">
        <f t="shared" si="2"/>
        <v>0</v>
      </c>
      <c r="J39" s="25" t="s">
        <v>266</v>
      </c>
      <c r="K39" s="18"/>
    </row>
    <row r="40" spans="1:11" ht="54" x14ac:dyDescent="0.25">
      <c r="A40" s="19">
        <v>35</v>
      </c>
      <c r="B40" s="26" t="s">
        <v>75</v>
      </c>
      <c r="C40" s="27" t="s">
        <v>14</v>
      </c>
      <c r="D40" s="22">
        <v>400</v>
      </c>
      <c r="E40" s="26" t="s">
        <v>76</v>
      </c>
      <c r="F40" s="19"/>
      <c r="G40" s="24">
        <f t="shared" si="0"/>
        <v>0</v>
      </c>
      <c r="H40" s="24">
        <f t="shared" si="1"/>
        <v>0</v>
      </c>
      <c r="I40" s="24">
        <f t="shared" si="2"/>
        <v>0</v>
      </c>
      <c r="J40" s="25" t="s">
        <v>266</v>
      </c>
      <c r="K40" s="18"/>
    </row>
    <row r="41" spans="1:11" ht="36" x14ac:dyDescent="0.25">
      <c r="A41" s="19">
        <v>36</v>
      </c>
      <c r="B41" s="26" t="s">
        <v>77</v>
      </c>
      <c r="C41" s="35" t="s">
        <v>29</v>
      </c>
      <c r="D41" s="22">
        <v>4</v>
      </c>
      <c r="E41" s="26" t="s">
        <v>30</v>
      </c>
      <c r="F41" s="19"/>
      <c r="G41" s="24">
        <f t="shared" si="0"/>
        <v>0</v>
      </c>
      <c r="H41" s="24">
        <f t="shared" si="1"/>
        <v>0</v>
      </c>
      <c r="I41" s="24">
        <f t="shared" si="2"/>
        <v>0</v>
      </c>
      <c r="J41" s="25" t="s">
        <v>266</v>
      </c>
      <c r="K41" s="18"/>
    </row>
    <row r="42" spans="1:11" ht="18" x14ac:dyDescent="0.25">
      <c r="A42" s="19">
        <v>37</v>
      </c>
      <c r="B42" s="26" t="s">
        <v>78</v>
      </c>
      <c r="C42" s="27" t="s">
        <v>14</v>
      </c>
      <c r="D42" s="22">
        <v>200</v>
      </c>
      <c r="E42" s="36"/>
      <c r="F42" s="19"/>
      <c r="G42" s="24">
        <f t="shared" si="0"/>
        <v>0</v>
      </c>
      <c r="H42" s="24">
        <f t="shared" si="1"/>
        <v>0</v>
      </c>
      <c r="I42" s="24">
        <f t="shared" si="2"/>
        <v>0</v>
      </c>
      <c r="J42" s="25" t="s">
        <v>266</v>
      </c>
      <c r="K42" s="18"/>
    </row>
    <row r="43" spans="1:11" ht="90" x14ac:dyDescent="0.25">
      <c r="A43" s="19">
        <v>38</v>
      </c>
      <c r="B43" s="26" t="s">
        <v>79</v>
      </c>
      <c r="C43" s="27" t="s">
        <v>14</v>
      </c>
      <c r="D43" s="22">
        <v>4000</v>
      </c>
      <c r="E43" s="26" t="s">
        <v>69</v>
      </c>
      <c r="F43" s="19"/>
      <c r="G43" s="24">
        <f t="shared" si="0"/>
        <v>0</v>
      </c>
      <c r="H43" s="24">
        <f t="shared" si="1"/>
        <v>0</v>
      </c>
      <c r="I43" s="24">
        <f t="shared" si="2"/>
        <v>0</v>
      </c>
      <c r="J43" s="25" t="s">
        <v>266</v>
      </c>
      <c r="K43" s="18"/>
    </row>
    <row r="44" spans="1:11" ht="54" x14ac:dyDescent="0.25">
      <c r="A44" s="19">
        <v>39</v>
      </c>
      <c r="B44" s="26" t="s">
        <v>80</v>
      </c>
      <c r="C44" s="27" t="s">
        <v>14</v>
      </c>
      <c r="D44" s="22">
        <v>4250</v>
      </c>
      <c r="E44" s="26" t="s">
        <v>81</v>
      </c>
      <c r="F44" s="19"/>
      <c r="G44" s="24">
        <f t="shared" si="0"/>
        <v>0</v>
      </c>
      <c r="H44" s="24">
        <f t="shared" si="1"/>
        <v>0</v>
      </c>
      <c r="I44" s="24">
        <f t="shared" si="2"/>
        <v>0</v>
      </c>
      <c r="J44" s="25" t="s">
        <v>266</v>
      </c>
      <c r="K44" s="18"/>
    </row>
    <row r="45" spans="1:11" ht="90" x14ac:dyDescent="0.25">
      <c r="A45" s="19">
        <v>40</v>
      </c>
      <c r="B45" s="37" t="s">
        <v>82</v>
      </c>
      <c r="C45" s="35" t="s">
        <v>14</v>
      </c>
      <c r="D45" s="22">
        <v>2600</v>
      </c>
      <c r="E45" s="26" t="s">
        <v>69</v>
      </c>
      <c r="F45" s="19"/>
      <c r="G45" s="24">
        <f t="shared" si="0"/>
        <v>0</v>
      </c>
      <c r="H45" s="24">
        <f t="shared" si="1"/>
        <v>0</v>
      </c>
      <c r="I45" s="24">
        <f t="shared" si="2"/>
        <v>0</v>
      </c>
      <c r="J45" s="25" t="s">
        <v>266</v>
      </c>
      <c r="K45" s="18"/>
    </row>
    <row r="46" spans="1:11" ht="36" x14ac:dyDescent="0.25">
      <c r="A46" s="19">
        <v>41</v>
      </c>
      <c r="B46" s="26" t="s">
        <v>83</v>
      </c>
      <c r="C46" s="27" t="s">
        <v>24</v>
      </c>
      <c r="D46" s="22">
        <v>8</v>
      </c>
      <c r="E46" s="28" t="s">
        <v>84</v>
      </c>
      <c r="F46" s="19"/>
      <c r="G46" s="24">
        <f t="shared" si="0"/>
        <v>0</v>
      </c>
      <c r="H46" s="24">
        <f t="shared" si="1"/>
        <v>0</v>
      </c>
      <c r="I46" s="24">
        <f t="shared" si="2"/>
        <v>0</v>
      </c>
      <c r="J46" s="25" t="s">
        <v>266</v>
      </c>
      <c r="K46" s="18"/>
    </row>
    <row r="47" spans="1:11" ht="36" x14ac:dyDescent="0.25">
      <c r="A47" s="19">
        <v>42</v>
      </c>
      <c r="B47" s="26" t="s">
        <v>85</v>
      </c>
      <c r="C47" s="27" t="s">
        <v>24</v>
      </c>
      <c r="D47" s="22">
        <v>16</v>
      </c>
      <c r="E47" s="28" t="s">
        <v>84</v>
      </c>
      <c r="F47" s="19"/>
      <c r="G47" s="24">
        <f t="shared" si="0"/>
        <v>0</v>
      </c>
      <c r="H47" s="24">
        <f t="shared" si="1"/>
        <v>0</v>
      </c>
      <c r="I47" s="24">
        <f t="shared" si="2"/>
        <v>0</v>
      </c>
      <c r="J47" s="25" t="s">
        <v>266</v>
      </c>
      <c r="K47" s="18"/>
    </row>
    <row r="48" spans="1:11" ht="54" x14ac:dyDescent="0.25">
      <c r="A48" s="19">
        <v>43</v>
      </c>
      <c r="B48" s="28" t="s">
        <v>86</v>
      </c>
      <c r="C48" s="27" t="s">
        <v>24</v>
      </c>
      <c r="D48" s="22">
        <v>55</v>
      </c>
      <c r="E48" s="26" t="s">
        <v>87</v>
      </c>
      <c r="F48" s="19"/>
      <c r="G48" s="24">
        <f t="shared" si="0"/>
        <v>0</v>
      </c>
      <c r="H48" s="24">
        <f t="shared" si="1"/>
        <v>0</v>
      </c>
      <c r="I48" s="24">
        <f t="shared" si="2"/>
        <v>0</v>
      </c>
      <c r="J48" s="25" t="s">
        <v>266</v>
      </c>
      <c r="K48" s="18"/>
    </row>
    <row r="49" spans="1:11" ht="36" x14ac:dyDescent="0.25">
      <c r="A49" s="19">
        <v>44</v>
      </c>
      <c r="B49" s="28" t="s">
        <v>88</v>
      </c>
      <c r="C49" s="27" t="s">
        <v>24</v>
      </c>
      <c r="D49" s="22">
        <v>45</v>
      </c>
      <c r="E49" s="26" t="s">
        <v>89</v>
      </c>
      <c r="F49" s="19"/>
      <c r="G49" s="24">
        <f t="shared" si="0"/>
        <v>0</v>
      </c>
      <c r="H49" s="24">
        <f t="shared" si="1"/>
        <v>0</v>
      </c>
      <c r="I49" s="24">
        <f t="shared" si="2"/>
        <v>0</v>
      </c>
      <c r="J49" s="25" t="s">
        <v>266</v>
      </c>
      <c r="K49" s="18"/>
    </row>
    <row r="50" spans="1:11" ht="72" x14ac:dyDescent="0.25">
      <c r="A50" s="19">
        <v>45</v>
      </c>
      <c r="B50" s="26" t="s">
        <v>90</v>
      </c>
      <c r="C50" s="27" t="s">
        <v>14</v>
      </c>
      <c r="D50" s="22">
        <v>8500</v>
      </c>
      <c r="E50" s="28" t="s">
        <v>91</v>
      </c>
      <c r="F50" s="19"/>
      <c r="G50" s="24">
        <f t="shared" si="0"/>
        <v>0</v>
      </c>
      <c r="H50" s="24">
        <f t="shared" si="1"/>
        <v>0</v>
      </c>
      <c r="I50" s="24">
        <f t="shared" si="2"/>
        <v>0</v>
      </c>
      <c r="J50" s="25" t="s">
        <v>266</v>
      </c>
      <c r="K50" s="18"/>
    </row>
    <row r="51" spans="1:11" ht="108" x14ac:dyDescent="0.25">
      <c r="A51" s="19">
        <v>46</v>
      </c>
      <c r="B51" s="26" t="s">
        <v>92</v>
      </c>
      <c r="C51" s="27" t="s">
        <v>14</v>
      </c>
      <c r="D51" s="22">
        <v>300</v>
      </c>
      <c r="E51" s="26" t="s">
        <v>93</v>
      </c>
      <c r="F51" s="19"/>
      <c r="G51" s="24">
        <f t="shared" si="0"/>
        <v>0</v>
      </c>
      <c r="H51" s="24">
        <f t="shared" si="1"/>
        <v>0</v>
      </c>
      <c r="I51" s="24">
        <f t="shared" si="2"/>
        <v>0</v>
      </c>
      <c r="J51" s="25" t="s">
        <v>266</v>
      </c>
      <c r="K51" s="18"/>
    </row>
    <row r="52" spans="1:11" ht="54" x14ac:dyDescent="0.25">
      <c r="A52" s="19">
        <v>47</v>
      </c>
      <c r="B52" s="26" t="s">
        <v>94</v>
      </c>
      <c r="C52" s="35" t="s">
        <v>29</v>
      </c>
      <c r="D52" s="22">
        <v>3</v>
      </c>
      <c r="E52" s="26" t="s">
        <v>30</v>
      </c>
      <c r="F52" s="19"/>
      <c r="G52" s="24">
        <f t="shared" si="0"/>
        <v>0</v>
      </c>
      <c r="H52" s="24">
        <f t="shared" si="1"/>
        <v>0</v>
      </c>
      <c r="I52" s="24">
        <f t="shared" si="2"/>
        <v>0</v>
      </c>
      <c r="J52" s="25" t="s">
        <v>266</v>
      </c>
      <c r="K52" s="18"/>
    </row>
    <row r="53" spans="1:11" ht="72" x14ac:dyDescent="0.25">
      <c r="A53" s="19">
        <v>48</v>
      </c>
      <c r="B53" s="26" t="s">
        <v>95</v>
      </c>
      <c r="C53" s="27" t="s">
        <v>14</v>
      </c>
      <c r="D53" s="22">
        <v>6050</v>
      </c>
      <c r="E53" s="26" t="s">
        <v>96</v>
      </c>
      <c r="F53" s="19"/>
      <c r="G53" s="24">
        <f t="shared" si="0"/>
        <v>0</v>
      </c>
      <c r="H53" s="24">
        <f t="shared" si="1"/>
        <v>0</v>
      </c>
      <c r="I53" s="24">
        <f t="shared" si="2"/>
        <v>0</v>
      </c>
      <c r="J53" s="25" t="s">
        <v>266</v>
      </c>
      <c r="K53" s="18"/>
    </row>
    <row r="54" spans="1:11" ht="36" x14ac:dyDescent="0.25">
      <c r="A54" s="19">
        <v>49</v>
      </c>
      <c r="B54" s="26" t="s">
        <v>97</v>
      </c>
      <c r="C54" s="27" t="s">
        <v>14</v>
      </c>
      <c r="D54" s="22">
        <v>550</v>
      </c>
      <c r="E54" s="26" t="s">
        <v>62</v>
      </c>
      <c r="F54" s="19"/>
      <c r="G54" s="24">
        <f t="shared" si="0"/>
        <v>0</v>
      </c>
      <c r="H54" s="24">
        <f t="shared" si="1"/>
        <v>0</v>
      </c>
      <c r="I54" s="24">
        <f t="shared" si="2"/>
        <v>0</v>
      </c>
      <c r="J54" s="25" t="s">
        <v>266</v>
      </c>
      <c r="K54" s="18"/>
    </row>
    <row r="55" spans="1:11" ht="54" x14ac:dyDescent="0.25">
      <c r="A55" s="19">
        <v>50</v>
      </c>
      <c r="B55" s="26" t="s">
        <v>98</v>
      </c>
      <c r="C55" s="34" t="s">
        <v>99</v>
      </c>
      <c r="D55" s="22">
        <v>2</v>
      </c>
      <c r="E55" s="26" t="s">
        <v>30</v>
      </c>
      <c r="F55" s="19"/>
      <c r="G55" s="24">
        <f t="shared" si="0"/>
        <v>0</v>
      </c>
      <c r="H55" s="24">
        <f t="shared" si="1"/>
        <v>0</v>
      </c>
      <c r="I55" s="24">
        <f t="shared" si="2"/>
        <v>0</v>
      </c>
      <c r="J55" s="25" t="s">
        <v>266</v>
      </c>
      <c r="K55" s="18"/>
    </row>
    <row r="56" spans="1:11" ht="36" x14ac:dyDescent="0.25">
      <c r="A56" s="19">
        <v>51</v>
      </c>
      <c r="B56" s="37" t="s">
        <v>100</v>
      </c>
      <c r="C56" s="35" t="s">
        <v>14</v>
      </c>
      <c r="D56" s="22">
        <v>50</v>
      </c>
      <c r="E56" s="28" t="s">
        <v>101</v>
      </c>
      <c r="F56" s="19"/>
      <c r="G56" s="24">
        <f t="shared" si="0"/>
        <v>0</v>
      </c>
      <c r="H56" s="24">
        <f t="shared" si="1"/>
        <v>0</v>
      </c>
      <c r="I56" s="24">
        <f t="shared" si="2"/>
        <v>0</v>
      </c>
      <c r="J56" s="25" t="s">
        <v>266</v>
      </c>
      <c r="K56" s="18"/>
    </row>
    <row r="57" spans="1:11" ht="54" x14ac:dyDescent="0.25">
      <c r="A57" s="19">
        <v>52</v>
      </c>
      <c r="B57" s="26" t="s">
        <v>102</v>
      </c>
      <c r="C57" s="27" t="s">
        <v>24</v>
      </c>
      <c r="D57" s="22">
        <v>16</v>
      </c>
      <c r="E57" s="28" t="s">
        <v>103</v>
      </c>
      <c r="F57" s="19"/>
      <c r="G57" s="24">
        <f t="shared" si="0"/>
        <v>0</v>
      </c>
      <c r="H57" s="24">
        <f t="shared" si="1"/>
        <v>0</v>
      </c>
      <c r="I57" s="24">
        <f t="shared" si="2"/>
        <v>0</v>
      </c>
      <c r="J57" s="25" t="s">
        <v>266</v>
      </c>
      <c r="K57" s="18"/>
    </row>
    <row r="58" spans="1:11" ht="18" x14ac:dyDescent="0.25">
      <c r="A58" s="19">
        <v>53</v>
      </c>
      <c r="B58" s="26" t="s">
        <v>104</v>
      </c>
      <c r="C58" s="27" t="s">
        <v>14</v>
      </c>
      <c r="D58" s="22">
        <v>100</v>
      </c>
      <c r="E58" s="26" t="s">
        <v>62</v>
      </c>
      <c r="F58" s="19"/>
      <c r="G58" s="24">
        <f t="shared" si="0"/>
        <v>0</v>
      </c>
      <c r="H58" s="24">
        <f t="shared" si="1"/>
        <v>0</v>
      </c>
      <c r="I58" s="24">
        <f t="shared" si="2"/>
        <v>0</v>
      </c>
      <c r="J58" s="25" t="s">
        <v>266</v>
      </c>
      <c r="K58" s="18"/>
    </row>
    <row r="59" spans="1:11" ht="54" x14ac:dyDescent="0.25">
      <c r="A59" s="19">
        <v>54</v>
      </c>
      <c r="B59" s="26" t="s">
        <v>105</v>
      </c>
      <c r="C59" s="27" t="s">
        <v>24</v>
      </c>
      <c r="D59" s="22">
        <v>10</v>
      </c>
      <c r="E59" s="26" t="s">
        <v>106</v>
      </c>
      <c r="F59" s="19"/>
      <c r="G59" s="24">
        <f t="shared" si="0"/>
        <v>0</v>
      </c>
      <c r="H59" s="24">
        <f t="shared" si="1"/>
        <v>0</v>
      </c>
      <c r="I59" s="24">
        <f t="shared" si="2"/>
        <v>0</v>
      </c>
      <c r="J59" s="25" t="s">
        <v>266</v>
      </c>
      <c r="K59" s="18"/>
    </row>
    <row r="60" spans="1:11" ht="36" x14ac:dyDescent="0.25">
      <c r="A60" s="19">
        <v>55</v>
      </c>
      <c r="B60" s="26" t="s">
        <v>107</v>
      </c>
      <c r="C60" s="27" t="s">
        <v>24</v>
      </c>
      <c r="D60" s="22">
        <v>30</v>
      </c>
      <c r="E60" s="26" t="s">
        <v>108</v>
      </c>
      <c r="F60" s="19"/>
      <c r="G60" s="24">
        <f t="shared" si="0"/>
        <v>0</v>
      </c>
      <c r="H60" s="24">
        <f t="shared" si="1"/>
        <v>0</v>
      </c>
      <c r="I60" s="24">
        <f t="shared" si="2"/>
        <v>0</v>
      </c>
      <c r="J60" s="25" t="s">
        <v>266</v>
      </c>
      <c r="K60" s="18"/>
    </row>
    <row r="61" spans="1:11" ht="72" x14ac:dyDescent="0.25">
      <c r="A61" s="19">
        <v>56</v>
      </c>
      <c r="B61" s="20" t="s">
        <v>109</v>
      </c>
      <c r="C61" s="21" t="s">
        <v>24</v>
      </c>
      <c r="D61" s="22">
        <v>5</v>
      </c>
      <c r="E61" s="28" t="s">
        <v>110</v>
      </c>
      <c r="F61" s="19"/>
      <c r="G61" s="24">
        <f t="shared" si="0"/>
        <v>0</v>
      </c>
      <c r="H61" s="24">
        <f t="shared" si="1"/>
        <v>0</v>
      </c>
      <c r="I61" s="24">
        <f t="shared" si="2"/>
        <v>0</v>
      </c>
      <c r="J61" s="25" t="s">
        <v>266</v>
      </c>
      <c r="K61" s="18"/>
    </row>
    <row r="62" spans="1:11" ht="36" x14ac:dyDescent="0.35">
      <c r="A62" s="19">
        <v>57</v>
      </c>
      <c r="B62" s="26" t="s">
        <v>111</v>
      </c>
      <c r="C62" s="27" t="s">
        <v>24</v>
      </c>
      <c r="D62" s="22">
        <v>2</v>
      </c>
      <c r="E62" s="33" t="s">
        <v>112</v>
      </c>
      <c r="F62" s="19"/>
      <c r="G62" s="24">
        <f t="shared" si="0"/>
        <v>0</v>
      </c>
      <c r="H62" s="24">
        <f t="shared" si="1"/>
        <v>0</v>
      </c>
      <c r="I62" s="24">
        <f t="shared" si="2"/>
        <v>0</v>
      </c>
      <c r="J62" s="25" t="s">
        <v>266</v>
      </c>
      <c r="K62" s="18"/>
    </row>
    <row r="63" spans="1:11" ht="54" x14ac:dyDescent="0.25">
      <c r="A63" s="19">
        <v>58</v>
      </c>
      <c r="B63" s="29" t="s">
        <v>113</v>
      </c>
      <c r="C63" s="30" t="s">
        <v>24</v>
      </c>
      <c r="D63" s="22">
        <v>7</v>
      </c>
      <c r="E63" s="26" t="s">
        <v>114</v>
      </c>
      <c r="F63" s="19"/>
      <c r="G63" s="24">
        <f t="shared" si="0"/>
        <v>0</v>
      </c>
      <c r="H63" s="24">
        <f t="shared" si="1"/>
        <v>0</v>
      </c>
      <c r="I63" s="24">
        <f t="shared" si="2"/>
        <v>0</v>
      </c>
      <c r="J63" s="25" t="s">
        <v>266</v>
      </c>
      <c r="K63" s="18"/>
    </row>
    <row r="64" spans="1:11" ht="36" x14ac:dyDescent="0.25">
      <c r="A64" s="19">
        <v>59</v>
      </c>
      <c r="B64" s="29" t="s">
        <v>115</v>
      </c>
      <c r="C64" s="30" t="s">
        <v>24</v>
      </c>
      <c r="D64" s="22">
        <v>5</v>
      </c>
      <c r="E64" s="26" t="s">
        <v>116</v>
      </c>
      <c r="F64" s="19"/>
      <c r="G64" s="24">
        <f t="shared" si="0"/>
        <v>0</v>
      </c>
      <c r="H64" s="24">
        <f t="shared" si="1"/>
        <v>0</v>
      </c>
      <c r="I64" s="24">
        <f t="shared" si="2"/>
        <v>0</v>
      </c>
      <c r="J64" s="25" t="s">
        <v>266</v>
      </c>
      <c r="K64" s="18"/>
    </row>
    <row r="65" spans="1:11" ht="54" x14ac:dyDescent="0.25">
      <c r="A65" s="19">
        <v>60</v>
      </c>
      <c r="B65" s="26" t="s">
        <v>117</v>
      </c>
      <c r="C65" s="27" t="s">
        <v>24</v>
      </c>
      <c r="D65" s="22">
        <v>10</v>
      </c>
      <c r="E65" s="28" t="s">
        <v>118</v>
      </c>
      <c r="F65" s="19"/>
      <c r="G65" s="24">
        <f t="shared" si="0"/>
        <v>0</v>
      </c>
      <c r="H65" s="24">
        <f t="shared" si="1"/>
        <v>0</v>
      </c>
      <c r="I65" s="24">
        <f t="shared" si="2"/>
        <v>0</v>
      </c>
      <c r="J65" s="25" t="s">
        <v>266</v>
      </c>
      <c r="K65" s="18"/>
    </row>
    <row r="66" spans="1:11" ht="72" x14ac:dyDescent="0.25">
      <c r="A66" s="19">
        <v>61</v>
      </c>
      <c r="B66" s="26" t="s">
        <v>119</v>
      </c>
      <c r="C66" s="27" t="s">
        <v>14</v>
      </c>
      <c r="D66" s="22">
        <v>20000</v>
      </c>
      <c r="E66" s="26" t="s">
        <v>120</v>
      </c>
      <c r="F66" s="19"/>
      <c r="G66" s="24">
        <f t="shared" si="0"/>
        <v>0</v>
      </c>
      <c r="H66" s="24">
        <f t="shared" si="1"/>
        <v>0</v>
      </c>
      <c r="I66" s="24">
        <f t="shared" si="2"/>
        <v>0</v>
      </c>
      <c r="J66" s="25" t="s">
        <v>266</v>
      </c>
      <c r="K66" s="18"/>
    </row>
    <row r="67" spans="1:11" ht="72" x14ac:dyDescent="0.25">
      <c r="A67" s="19">
        <v>62</v>
      </c>
      <c r="B67" s="26" t="s">
        <v>121</v>
      </c>
      <c r="C67" s="27" t="s">
        <v>14</v>
      </c>
      <c r="D67" s="22">
        <v>19000</v>
      </c>
      <c r="E67" s="26" t="s">
        <v>122</v>
      </c>
      <c r="F67" s="19"/>
      <c r="G67" s="24">
        <f t="shared" si="0"/>
        <v>0</v>
      </c>
      <c r="H67" s="24">
        <f t="shared" si="1"/>
        <v>0</v>
      </c>
      <c r="I67" s="24">
        <f t="shared" si="2"/>
        <v>0</v>
      </c>
      <c r="J67" s="25" t="s">
        <v>266</v>
      </c>
      <c r="K67" s="18"/>
    </row>
    <row r="68" spans="1:11" ht="54" x14ac:dyDescent="0.25">
      <c r="A68" s="19">
        <v>63</v>
      </c>
      <c r="B68" s="28" t="s">
        <v>123</v>
      </c>
      <c r="C68" s="27" t="s">
        <v>24</v>
      </c>
      <c r="D68" s="22">
        <v>50</v>
      </c>
      <c r="E68" s="26" t="s">
        <v>124</v>
      </c>
      <c r="F68" s="19"/>
      <c r="G68" s="24">
        <f t="shared" si="0"/>
        <v>0</v>
      </c>
      <c r="H68" s="24">
        <f t="shared" si="1"/>
        <v>0</v>
      </c>
      <c r="I68" s="24">
        <f t="shared" si="2"/>
        <v>0</v>
      </c>
      <c r="J68" s="25" t="s">
        <v>266</v>
      </c>
      <c r="K68" s="18"/>
    </row>
    <row r="69" spans="1:11" ht="54" x14ac:dyDescent="0.25">
      <c r="A69" s="19">
        <v>64</v>
      </c>
      <c r="B69" s="28" t="s">
        <v>125</v>
      </c>
      <c r="C69" s="27" t="s">
        <v>24</v>
      </c>
      <c r="D69" s="22">
        <v>110</v>
      </c>
      <c r="E69" s="26" t="s">
        <v>124</v>
      </c>
      <c r="F69" s="19"/>
      <c r="G69" s="24">
        <f t="shared" si="0"/>
        <v>0</v>
      </c>
      <c r="H69" s="24">
        <f t="shared" si="1"/>
        <v>0</v>
      </c>
      <c r="I69" s="24">
        <f t="shared" si="2"/>
        <v>0</v>
      </c>
      <c r="J69" s="25" t="s">
        <v>266</v>
      </c>
      <c r="K69" s="18"/>
    </row>
    <row r="70" spans="1:11" ht="36" x14ac:dyDescent="0.25">
      <c r="A70" s="19">
        <v>65</v>
      </c>
      <c r="B70" s="28" t="s">
        <v>126</v>
      </c>
      <c r="C70" s="27" t="s">
        <v>24</v>
      </c>
      <c r="D70" s="22">
        <v>17</v>
      </c>
      <c r="E70" s="26" t="s">
        <v>127</v>
      </c>
      <c r="F70" s="19"/>
      <c r="G70" s="24">
        <f t="shared" si="0"/>
        <v>0</v>
      </c>
      <c r="H70" s="24">
        <f t="shared" si="1"/>
        <v>0</v>
      </c>
      <c r="I70" s="24">
        <f t="shared" si="2"/>
        <v>0</v>
      </c>
      <c r="J70" s="25" t="s">
        <v>266</v>
      </c>
      <c r="K70" s="18"/>
    </row>
    <row r="71" spans="1:11" ht="54" x14ac:dyDescent="0.25">
      <c r="A71" s="19">
        <v>66</v>
      </c>
      <c r="B71" s="26" t="s">
        <v>128</v>
      </c>
      <c r="C71" s="27" t="s">
        <v>14</v>
      </c>
      <c r="D71" s="22">
        <v>200</v>
      </c>
      <c r="E71" s="26" t="s">
        <v>129</v>
      </c>
      <c r="F71" s="19"/>
      <c r="G71" s="24">
        <f t="shared" ref="G71:G134" si="3">+D71*F71</f>
        <v>0</v>
      </c>
      <c r="H71" s="24">
        <f t="shared" ref="H71:H134" si="4">+G71*0.2</f>
        <v>0</v>
      </c>
      <c r="I71" s="24">
        <f t="shared" ref="I71:I134" si="5">+G71+H71</f>
        <v>0</v>
      </c>
      <c r="J71" s="25" t="s">
        <v>266</v>
      </c>
      <c r="K71" s="18"/>
    </row>
    <row r="72" spans="1:11" ht="18" x14ac:dyDescent="0.25">
      <c r="A72" s="19">
        <v>67</v>
      </c>
      <c r="B72" s="26" t="s">
        <v>130</v>
      </c>
      <c r="C72" s="27" t="s">
        <v>14</v>
      </c>
      <c r="D72" s="22">
        <v>150</v>
      </c>
      <c r="E72" s="26" t="s">
        <v>62</v>
      </c>
      <c r="F72" s="19"/>
      <c r="G72" s="24">
        <f t="shared" si="3"/>
        <v>0</v>
      </c>
      <c r="H72" s="24">
        <f t="shared" si="4"/>
        <v>0</v>
      </c>
      <c r="I72" s="24">
        <f t="shared" si="5"/>
        <v>0</v>
      </c>
      <c r="J72" s="25" t="s">
        <v>266</v>
      </c>
      <c r="K72" s="18"/>
    </row>
    <row r="73" spans="1:11" ht="54" x14ac:dyDescent="0.25">
      <c r="A73" s="19">
        <v>68</v>
      </c>
      <c r="B73" s="26" t="s">
        <v>131</v>
      </c>
      <c r="C73" s="27" t="s">
        <v>14</v>
      </c>
      <c r="D73" s="22">
        <v>6400</v>
      </c>
      <c r="E73" s="26" t="s">
        <v>132</v>
      </c>
      <c r="F73" s="19"/>
      <c r="G73" s="24">
        <f t="shared" si="3"/>
        <v>0</v>
      </c>
      <c r="H73" s="24">
        <f t="shared" si="4"/>
        <v>0</v>
      </c>
      <c r="I73" s="24">
        <f t="shared" si="5"/>
        <v>0</v>
      </c>
      <c r="J73" s="25" t="s">
        <v>266</v>
      </c>
      <c r="K73" s="18"/>
    </row>
    <row r="74" spans="1:11" ht="72" x14ac:dyDescent="0.25">
      <c r="A74" s="19">
        <v>69</v>
      </c>
      <c r="B74" s="26" t="s">
        <v>133</v>
      </c>
      <c r="C74" s="35" t="s">
        <v>29</v>
      </c>
      <c r="D74" s="22">
        <v>6</v>
      </c>
      <c r="E74" s="26" t="s">
        <v>30</v>
      </c>
      <c r="F74" s="19"/>
      <c r="G74" s="24">
        <f t="shared" si="3"/>
        <v>0</v>
      </c>
      <c r="H74" s="24">
        <f t="shared" si="4"/>
        <v>0</v>
      </c>
      <c r="I74" s="24">
        <f t="shared" si="5"/>
        <v>0</v>
      </c>
      <c r="J74" s="25" t="s">
        <v>266</v>
      </c>
      <c r="K74" s="18"/>
    </row>
    <row r="75" spans="1:11" ht="36" x14ac:dyDescent="0.25">
      <c r="A75" s="19">
        <v>70</v>
      </c>
      <c r="B75" s="26" t="s">
        <v>134</v>
      </c>
      <c r="C75" s="27" t="s">
        <v>14</v>
      </c>
      <c r="D75" s="22">
        <v>3500</v>
      </c>
      <c r="E75" s="26" t="s">
        <v>135</v>
      </c>
      <c r="F75" s="19"/>
      <c r="G75" s="24">
        <f t="shared" si="3"/>
        <v>0</v>
      </c>
      <c r="H75" s="24">
        <f t="shared" si="4"/>
        <v>0</v>
      </c>
      <c r="I75" s="24">
        <f t="shared" si="5"/>
        <v>0</v>
      </c>
      <c r="J75" s="25" t="s">
        <v>266</v>
      </c>
      <c r="K75" s="18"/>
    </row>
    <row r="76" spans="1:11" ht="54" x14ac:dyDescent="0.25">
      <c r="A76" s="19">
        <v>71</v>
      </c>
      <c r="B76" s="26" t="s">
        <v>136</v>
      </c>
      <c r="C76" s="27" t="s">
        <v>14</v>
      </c>
      <c r="D76" s="22">
        <v>1400</v>
      </c>
      <c r="E76" s="26" t="s">
        <v>137</v>
      </c>
      <c r="F76" s="19"/>
      <c r="G76" s="24">
        <f t="shared" si="3"/>
        <v>0</v>
      </c>
      <c r="H76" s="24">
        <f t="shared" si="4"/>
        <v>0</v>
      </c>
      <c r="I76" s="24">
        <f t="shared" si="5"/>
        <v>0</v>
      </c>
      <c r="J76" s="25" t="s">
        <v>266</v>
      </c>
      <c r="K76" s="18"/>
    </row>
    <row r="77" spans="1:11" ht="36" x14ac:dyDescent="0.25">
      <c r="A77" s="19">
        <v>72</v>
      </c>
      <c r="B77" s="26" t="s">
        <v>138</v>
      </c>
      <c r="C77" s="27" t="s">
        <v>14</v>
      </c>
      <c r="D77" s="22">
        <v>5800</v>
      </c>
      <c r="E77" s="26" t="s">
        <v>139</v>
      </c>
      <c r="F77" s="19"/>
      <c r="G77" s="24">
        <f t="shared" si="3"/>
        <v>0</v>
      </c>
      <c r="H77" s="24">
        <f t="shared" si="4"/>
        <v>0</v>
      </c>
      <c r="I77" s="24">
        <f t="shared" si="5"/>
        <v>0</v>
      </c>
      <c r="J77" s="25" t="s">
        <v>266</v>
      </c>
      <c r="K77" s="18"/>
    </row>
    <row r="78" spans="1:11" ht="36" x14ac:dyDescent="0.25">
      <c r="A78" s="19">
        <v>73</v>
      </c>
      <c r="B78" s="26" t="s">
        <v>140</v>
      </c>
      <c r="C78" s="27" t="s">
        <v>24</v>
      </c>
      <c r="D78" s="22">
        <v>60</v>
      </c>
      <c r="E78" s="28" t="s">
        <v>141</v>
      </c>
      <c r="F78" s="19"/>
      <c r="G78" s="24">
        <f t="shared" si="3"/>
        <v>0</v>
      </c>
      <c r="H78" s="24">
        <f t="shared" si="4"/>
        <v>0</v>
      </c>
      <c r="I78" s="24">
        <f t="shared" si="5"/>
        <v>0</v>
      </c>
      <c r="J78" s="25" t="s">
        <v>266</v>
      </c>
      <c r="K78" s="18"/>
    </row>
    <row r="79" spans="1:11" ht="54" x14ac:dyDescent="0.25">
      <c r="A79" s="19">
        <v>74</v>
      </c>
      <c r="B79" s="26" t="s">
        <v>142</v>
      </c>
      <c r="C79" s="27" t="s">
        <v>24</v>
      </c>
      <c r="D79" s="22">
        <v>5</v>
      </c>
      <c r="E79" s="28" t="s">
        <v>143</v>
      </c>
      <c r="F79" s="19"/>
      <c r="G79" s="24">
        <f t="shared" si="3"/>
        <v>0</v>
      </c>
      <c r="H79" s="24">
        <f t="shared" si="4"/>
        <v>0</v>
      </c>
      <c r="I79" s="24">
        <f t="shared" si="5"/>
        <v>0</v>
      </c>
      <c r="J79" s="25" t="s">
        <v>266</v>
      </c>
      <c r="K79" s="18"/>
    </row>
    <row r="80" spans="1:11" ht="36" x14ac:dyDescent="0.25">
      <c r="A80" s="19">
        <v>75</v>
      </c>
      <c r="B80" s="26" t="s">
        <v>144</v>
      </c>
      <c r="C80" s="27" t="s">
        <v>14</v>
      </c>
      <c r="D80" s="22">
        <v>1500</v>
      </c>
      <c r="E80" s="26" t="s">
        <v>145</v>
      </c>
      <c r="F80" s="19"/>
      <c r="G80" s="24">
        <f t="shared" si="3"/>
        <v>0</v>
      </c>
      <c r="H80" s="24">
        <f t="shared" si="4"/>
        <v>0</v>
      </c>
      <c r="I80" s="24">
        <f t="shared" si="5"/>
        <v>0</v>
      </c>
      <c r="J80" s="25" t="s">
        <v>266</v>
      </c>
      <c r="K80" s="18"/>
    </row>
    <row r="81" spans="1:11" ht="72" x14ac:dyDescent="0.25">
      <c r="A81" s="19">
        <v>76</v>
      </c>
      <c r="B81" s="28" t="s">
        <v>146</v>
      </c>
      <c r="C81" s="27" t="s">
        <v>24</v>
      </c>
      <c r="D81" s="22">
        <v>5</v>
      </c>
      <c r="E81" s="26" t="s">
        <v>147</v>
      </c>
      <c r="F81" s="19"/>
      <c r="G81" s="24">
        <f t="shared" si="3"/>
        <v>0</v>
      </c>
      <c r="H81" s="24">
        <f t="shared" si="4"/>
        <v>0</v>
      </c>
      <c r="I81" s="24">
        <f t="shared" si="5"/>
        <v>0</v>
      </c>
      <c r="J81" s="25" t="s">
        <v>266</v>
      </c>
      <c r="K81" s="18"/>
    </row>
    <row r="82" spans="1:11" ht="72" x14ac:dyDescent="0.25">
      <c r="A82" s="19">
        <v>77</v>
      </c>
      <c r="B82" s="28" t="s">
        <v>148</v>
      </c>
      <c r="C82" s="27" t="s">
        <v>24</v>
      </c>
      <c r="D82" s="22">
        <v>5</v>
      </c>
      <c r="E82" s="26" t="s">
        <v>149</v>
      </c>
      <c r="F82" s="19"/>
      <c r="G82" s="24">
        <f t="shared" si="3"/>
        <v>0</v>
      </c>
      <c r="H82" s="24">
        <f t="shared" si="4"/>
        <v>0</v>
      </c>
      <c r="I82" s="24">
        <f t="shared" si="5"/>
        <v>0</v>
      </c>
      <c r="J82" s="25" t="s">
        <v>266</v>
      </c>
      <c r="K82" s="18"/>
    </row>
    <row r="83" spans="1:11" ht="36" x14ac:dyDescent="0.25">
      <c r="A83" s="19">
        <v>78</v>
      </c>
      <c r="B83" s="26" t="s">
        <v>150</v>
      </c>
      <c r="C83" s="27" t="s">
        <v>24</v>
      </c>
      <c r="D83" s="22">
        <v>10</v>
      </c>
      <c r="E83" s="26" t="s">
        <v>151</v>
      </c>
      <c r="F83" s="19"/>
      <c r="G83" s="24">
        <f t="shared" si="3"/>
        <v>0</v>
      </c>
      <c r="H83" s="24">
        <f t="shared" si="4"/>
        <v>0</v>
      </c>
      <c r="I83" s="24">
        <f t="shared" si="5"/>
        <v>0</v>
      </c>
      <c r="J83" s="25" t="s">
        <v>266</v>
      </c>
      <c r="K83" s="18"/>
    </row>
    <row r="84" spans="1:11" ht="54" x14ac:dyDescent="0.25">
      <c r="A84" s="19">
        <v>79</v>
      </c>
      <c r="B84" s="26" t="s">
        <v>152</v>
      </c>
      <c r="C84" s="27" t="s">
        <v>24</v>
      </c>
      <c r="D84" s="22">
        <v>9</v>
      </c>
      <c r="E84" s="28" t="s">
        <v>153</v>
      </c>
      <c r="F84" s="19"/>
      <c r="G84" s="24">
        <f t="shared" si="3"/>
        <v>0</v>
      </c>
      <c r="H84" s="24">
        <f t="shared" si="4"/>
        <v>0</v>
      </c>
      <c r="I84" s="24">
        <f t="shared" si="5"/>
        <v>0</v>
      </c>
      <c r="J84" s="25" t="s">
        <v>266</v>
      </c>
      <c r="K84" s="18"/>
    </row>
    <row r="85" spans="1:11" ht="54" x14ac:dyDescent="0.25">
      <c r="A85" s="19">
        <v>80</v>
      </c>
      <c r="B85" s="26" t="s">
        <v>154</v>
      </c>
      <c r="C85" s="27" t="s">
        <v>24</v>
      </c>
      <c r="D85" s="22">
        <v>4</v>
      </c>
      <c r="E85" s="28" t="s">
        <v>155</v>
      </c>
      <c r="F85" s="19"/>
      <c r="G85" s="24">
        <f t="shared" si="3"/>
        <v>0</v>
      </c>
      <c r="H85" s="24">
        <f t="shared" si="4"/>
        <v>0</v>
      </c>
      <c r="I85" s="24">
        <f t="shared" si="5"/>
        <v>0</v>
      </c>
      <c r="J85" s="25" t="s">
        <v>266</v>
      </c>
      <c r="K85" s="18"/>
    </row>
    <row r="86" spans="1:11" ht="54" x14ac:dyDescent="0.25">
      <c r="A86" s="19">
        <v>81</v>
      </c>
      <c r="B86" s="37" t="s">
        <v>156</v>
      </c>
      <c r="C86" s="35" t="s">
        <v>24</v>
      </c>
      <c r="D86" s="22">
        <v>4</v>
      </c>
      <c r="E86" s="28" t="s">
        <v>157</v>
      </c>
      <c r="F86" s="19"/>
      <c r="G86" s="24">
        <f t="shared" si="3"/>
        <v>0</v>
      </c>
      <c r="H86" s="24">
        <f t="shared" si="4"/>
        <v>0</v>
      </c>
      <c r="I86" s="24">
        <f t="shared" si="5"/>
        <v>0</v>
      </c>
      <c r="J86" s="25" t="s">
        <v>266</v>
      </c>
      <c r="K86" s="18"/>
    </row>
    <row r="87" spans="1:11" ht="18" x14ac:dyDescent="0.25">
      <c r="A87" s="19">
        <v>82</v>
      </c>
      <c r="B87" s="26" t="s">
        <v>158</v>
      </c>
      <c r="C87" s="27" t="s">
        <v>24</v>
      </c>
      <c r="D87" s="22">
        <v>12</v>
      </c>
      <c r="E87" s="26" t="s">
        <v>159</v>
      </c>
      <c r="F87" s="19"/>
      <c r="G87" s="24">
        <f t="shared" si="3"/>
        <v>0</v>
      </c>
      <c r="H87" s="24">
        <f t="shared" si="4"/>
        <v>0</v>
      </c>
      <c r="I87" s="24">
        <f t="shared" si="5"/>
        <v>0</v>
      </c>
      <c r="J87" s="25" t="s">
        <v>266</v>
      </c>
      <c r="K87" s="18"/>
    </row>
    <row r="88" spans="1:11" ht="36" x14ac:dyDescent="0.25">
      <c r="A88" s="19">
        <v>83</v>
      </c>
      <c r="B88" s="26" t="s">
        <v>160</v>
      </c>
      <c r="C88" s="27" t="s">
        <v>24</v>
      </c>
      <c r="D88" s="22">
        <v>30</v>
      </c>
      <c r="E88" s="28" t="s">
        <v>161</v>
      </c>
      <c r="F88" s="19"/>
      <c r="G88" s="24">
        <f t="shared" si="3"/>
        <v>0</v>
      </c>
      <c r="H88" s="24">
        <f t="shared" si="4"/>
        <v>0</v>
      </c>
      <c r="I88" s="24">
        <f t="shared" si="5"/>
        <v>0</v>
      </c>
      <c r="J88" s="25" t="s">
        <v>266</v>
      </c>
      <c r="K88" s="18"/>
    </row>
    <row r="89" spans="1:11" ht="54" x14ac:dyDescent="0.25">
      <c r="A89" s="19">
        <v>84</v>
      </c>
      <c r="B89" s="26" t="s">
        <v>162</v>
      </c>
      <c r="C89" s="27" t="s">
        <v>24</v>
      </c>
      <c r="D89" s="22">
        <v>19</v>
      </c>
      <c r="E89" s="26" t="s">
        <v>163</v>
      </c>
      <c r="F89" s="19"/>
      <c r="G89" s="24">
        <f t="shared" si="3"/>
        <v>0</v>
      </c>
      <c r="H89" s="24">
        <f t="shared" si="4"/>
        <v>0</v>
      </c>
      <c r="I89" s="24">
        <f t="shared" si="5"/>
        <v>0</v>
      </c>
      <c r="J89" s="25" t="s">
        <v>266</v>
      </c>
      <c r="K89" s="18"/>
    </row>
    <row r="90" spans="1:11" ht="54" x14ac:dyDescent="0.25">
      <c r="A90" s="19">
        <v>85</v>
      </c>
      <c r="B90" s="26" t="s">
        <v>164</v>
      </c>
      <c r="C90" s="27" t="s">
        <v>24</v>
      </c>
      <c r="D90" s="22">
        <v>14</v>
      </c>
      <c r="E90" s="26" t="s">
        <v>163</v>
      </c>
      <c r="F90" s="19"/>
      <c r="G90" s="24">
        <f t="shared" si="3"/>
        <v>0</v>
      </c>
      <c r="H90" s="24">
        <f t="shared" si="4"/>
        <v>0</v>
      </c>
      <c r="I90" s="24">
        <f t="shared" si="5"/>
        <v>0</v>
      </c>
      <c r="J90" s="25" t="s">
        <v>266</v>
      </c>
      <c r="K90" s="18"/>
    </row>
    <row r="91" spans="1:11" ht="72" x14ac:dyDescent="0.25">
      <c r="A91" s="19">
        <v>86</v>
      </c>
      <c r="B91" s="26" t="s">
        <v>165</v>
      </c>
      <c r="C91" s="27" t="s">
        <v>24</v>
      </c>
      <c r="D91" s="22">
        <v>20</v>
      </c>
      <c r="E91" s="26" t="s">
        <v>163</v>
      </c>
      <c r="F91" s="19"/>
      <c r="G91" s="24">
        <f t="shared" si="3"/>
        <v>0</v>
      </c>
      <c r="H91" s="24">
        <f t="shared" si="4"/>
        <v>0</v>
      </c>
      <c r="I91" s="24">
        <f t="shared" si="5"/>
        <v>0</v>
      </c>
      <c r="J91" s="25" t="s">
        <v>266</v>
      </c>
      <c r="K91" s="18"/>
    </row>
    <row r="92" spans="1:11" ht="54" x14ac:dyDescent="0.25">
      <c r="A92" s="19">
        <v>87</v>
      </c>
      <c r="B92" s="26" t="s">
        <v>166</v>
      </c>
      <c r="C92" s="27" t="s">
        <v>24</v>
      </c>
      <c r="D92" s="22">
        <v>22</v>
      </c>
      <c r="E92" s="26" t="s">
        <v>163</v>
      </c>
      <c r="F92" s="19"/>
      <c r="G92" s="24">
        <f t="shared" si="3"/>
        <v>0</v>
      </c>
      <c r="H92" s="24">
        <f t="shared" si="4"/>
        <v>0</v>
      </c>
      <c r="I92" s="24">
        <f t="shared" si="5"/>
        <v>0</v>
      </c>
      <c r="J92" s="25" t="s">
        <v>266</v>
      </c>
      <c r="K92" s="18"/>
    </row>
    <row r="93" spans="1:11" ht="54" x14ac:dyDescent="0.25">
      <c r="A93" s="19">
        <v>88</v>
      </c>
      <c r="B93" s="26" t="s">
        <v>167</v>
      </c>
      <c r="C93" s="27" t="s">
        <v>24</v>
      </c>
      <c r="D93" s="22">
        <v>14</v>
      </c>
      <c r="E93" s="26" t="s">
        <v>163</v>
      </c>
      <c r="F93" s="19"/>
      <c r="G93" s="24">
        <f t="shared" si="3"/>
        <v>0</v>
      </c>
      <c r="H93" s="24">
        <f t="shared" si="4"/>
        <v>0</v>
      </c>
      <c r="I93" s="24">
        <f t="shared" si="5"/>
        <v>0</v>
      </c>
      <c r="J93" s="25" t="s">
        <v>266</v>
      </c>
      <c r="K93" s="18"/>
    </row>
    <row r="94" spans="1:11" ht="36" x14ac:dyDescent="0.25">
      <c r="A94" s="19">
        <v>89</v>
      </c>
      <c r="B94" s="26" t="s">
        <v>168</v>
      </c>
      <c r="C94" s="27" t="s">
        <v>24</v>
      </c>
      <c r="D94" s="22">
        <v>5</v>
      </c>
      <c r="E94" s="26" t="s">
        <v>169</v>
      </c>
      <c r="F94" s="19"/>
      <c r="G94" s="24">
        <f t="shared" si="3"/>
        <v>0</v>
      </c>
      <c r="H94" s="24">
        <f t="shared" si="4"/>
        <v>0</v>
      </c>
      <c r="I94" s="24">
        <f t="shared" si="5"/>
        <v>0</v>
      </c>
      <c r="J94" s="25" t="s">
        <v>266</v>
      </c>
      <c r="K94" s="18"/>
    </row>
    <row r="95" spans="1:11" ht="36" x14ac:dyDescent="0.25">
      <c r="A95" s="19">
        <v>90</v>
      </c>
      <c r="B95" s="26" t="s">
        <v>170</v>
      </c>
      <c r="C95" s="27" t="s">
        <v>24</v>
      </c>
      <c r="D95" s="22">
        <v>2</v>
      </c>
      <c r="E95" s="26" t="s">
        <v>169</v>
      </c>
      <c r="F95" s="19"/>
      <c r="G95" s="24">
        <f t="shared" si="3"/>
        <v>0</v>
      </c>
      <c r="H95" s="24">
        <f t="shared" si="4"/>
        <v>0</v>
      </c>
      <c r="I95" s="24">
        <f t="shared" si="5"/>
        <v>0</v>
      </c>
      <c r="J95" s="25" t="s">
        <v>266</v>
      </c>
      <c r="K95" s="18"/>
    </row>
    <row r="96" spans="1:11" ht="54" x14ac:dyDescent="0.25">
      <c r="A96" s="19">
        <v>91</v>
      </c>
      <c r="B96" s="26" t="s">
        <v>171</v>
      </c>
      <c r="C96" s="27" t="s">
        <v>24</v>
      </c>
      <c r="D96" s="22">
        <v>2</v>
      </c>
      <c r="E96" s="26" t="s">
        <v>169</v>
      </c>
      <c r="F96" s="19"/>
      <c r="G96" s="24">
        <f t="shared" si="3"/>
        <v>0</v>
      </c>
      <c r="H96" s="24">
        <f t="shared" si="4"/>
        <v>0</v>
      </c>
      <c r="I96" s="24">
        <f t="shared" si="5"/>
        <v>0</v>
      </c>
      <c r="J96" s="25" t="s">
        <v>266</v>
      </c>
      <c r="K96" s="18"/>
    </row>
    <row r="97" spans="1:11" ht="36" x14ac:dyDescent="0.25">
      <c r="A97" s="19">
        <v>92</v>
      </c>
      <c r="B97" s="28" t="s">
        <v>172</v>
      </c>
      <c r="C97" s="27" t="s">
        <v>24</v>
      </c>
      <c r="D97" s="22">
        <v>17</v>
      </c>
      <c r="E97" s="26" t="s">
        <v>173</v>
      </c>
      <c r="F97" s="19"/>
      <c r="G97" s="24">
        <f t="shared" si="3"/>
        <v>0</v>
      </c>
      <c r="H97" s="24">
        <f t="shared" si="4"/>
        <v>0</v>
      </c>
      <c r="I97" s="24">
        <f t="shared" si="5"/>
        <v>0</v>
      </c>
      <c r="J97" s="25" t="s">
        <v>266</v>
      </c>
      <c r="K97" s="18"/>
    </row>
    <row r="98" spans="1:11" ht="36" x14ac:dyDescent="0.25">
      <c r="A98" s="19">
        <v>93</v>
      </c>
      <c r="B98" s="26" t="s">
        <v>174</v>
      </c>
      <c r="C98" s="27" t="s">
        <v>14</v>
      </c>
      <c r="D98" s="22">
        <v>14000</v>
      </c>
      <c r="E98" s="26" t="s">
        <v>175</v>
      </c>
      <c r="F98" s="19"/>
      <c r="G98" s="24">
        <f t="shared" si="3"/>
        <v>0</v>
      </c>
      <c r="H98" s="24">
        <f t="shared" si="4"/>
        <v>0</v>
      </c>
      <c r="I98" s="24">
        <f t="shared" si="5"/>
        <v>0</v>
      </c>
      <c r="J98" s="25" t="s">
        <v>266</v>
      </c>
      <c r="K98" s="18"/>
    </row>
    <row r="99" spans="1:11" ht="36" x14ac:dyDescent="0.25">
      <c r="A99" s="19">
        <v>94</v>
      </c>
      <c r="B99" s="26" t="s">
        <v>176</v>
      </c>
      <c r="C99" s="27" t="s">
        <v>24</v>
      </c>
      <c r="D99" s="22">
        <v>120</v>
      </c>
      <c r="E99" s="28" t="s">
        <v>177</v>
      </c>
      <c r="F99" s="19"/>
      <c r="G99" s="24">
        <f t="shared" si="3"/>
        <v>0</v>
      </c>
      <c r="H99" s="24">
        <f t="shared" si="4"/>
        <v>0</v>
      </c>
      <c r="I99" s="24">
        <f t="shared" si="5"/>
        <v>0</v>
      </c>
      <c r="J99" s="25" t="s">
        <v>266</v>
      </c>
      <c r="K99" s="18"/>
    </row>
    <row r="100" spans="1:11" ht="36" x14ac:dyDescent="0.25">
      <c r="A100" s="19">
        <v>95</v>
      </c>
      <c r="B100" s="26" t="s">
        <v>178</v>
      </c>
      <c r="C100" s="27" t="s">
        <v>24</v>
      </c>
      <c r="D100" s="22">
        <v>370</v>
      </c>
      <c r="E100" s="28" t="s">
        <v>177</v>
      </c>
      <c r="F100" s="19"/>
      <c r="G100" s="24">
        <f t="shared" si="3"/>
        <v>0</v>
      </c>
      <c r="H100" s="24">
        <f t="shared" si="4"/>
        <v>0</v>
      </c>
      <c r="I100" s="24">
        <f t="shared" si="5"/>
        <v>0</v>
      </c>
      <c r="J100" s="25" t="s">
        <v>266</v>
      </c>
      <c r="K100" s="18"/>
    </row>
    <row r="101" spans="1:11" ht="36" x14ac:dyDescent="0.25">
      <c r="A101" s="19">
        <v>96</v>
      </c>
      <c r="B101" s="26" t="s">
        <v>179</v>
      </c>
      <c r="C101" s="27" t="s">
        <v>24</v>
      </c>
      <c r="D101" s="22">
        <v>25</v>
      </c>
      <c r="E101" s="26" t="s">
        <v>180</v>
      </c>
      <c r="F101" s="19"/>
      <c r="G101" s="24">
        <f t="shared" si="3"/>
        <v>0</v>
      </c>
      <c r="H101" s="24">
        <f t="shared" si="4"/>
        <v>0</v>
      </c>
      <c r="I101" s="24">
        <f t="shared" si="5"/>
        <v>0</v>
      </c>
      <c r="J101" s="25" t="s">
        <v>266</v>
      </c>
      <c r="K101" s="18"/>
    </row>
    <row r="102" spans="1:11" ht="36" x14ac:dyDescent="0.25">
      <c r="A102" s="19">
        <v>97</v>
      </c>
      <c r="B102" s="26" t="s">
        <v>181</v>
      </c>
      <c r="C102" s="27" t="s">
        <v>24</v>
      </c>
      <c r="D102" s="22">
        <v>25</v>
      </c>
      <c r="E102" s="26" t="s">
        <v>180</v>
      </c>
      <c r="F102" s="19"/>
      <c r="G102" s="24">
        <f t="shared" si="3"/>
        <v>0</v>
      </c>
      <c r="H102" s="24">
        <f t="shared" si="4"/>
        <v>0</v>
      </c>
      <c r="I102" s="24">
        <f t="shared" si="5"/>
        <v>0</v>
      </c>
      <c r="J102" s="25" t="s">
        <v>266</v>
      </c>
      <c r="K102" s="18"/>
    </row>
    <row r="103" spans="1:11" ht="36" x14ac:dyDescent="0.25">
      <c r="A103" s="19">
        <v>98</v>
      </c>
      <c r="B103" s="26" t="s">
        <v>182</v>
      </c>
      <c r="C103" s="27" t="s">
        <v>24</v>
      </c>
      <c r="D103" s="22">
        <v>65</v>
      </c>
      <c r="E103" s="26" t="s">
        <v>180</v>
      </c>
      <c r="F103" s="19"/>
      <c r="G103" s="24">
        <f t="shared" si="3"/>
        <v>0</v>
      </c>
      <c r="H103" s="24">
        <f t="shared" si="4"/>
        <v>0</v>
      </c>
      <c r="I103" s="24">
        <f t="shared" si="5"/>
        <v>0</v>
      </c>
      <c r="J103" s="25" t="s">
        <v>266</v>
      </c>
      <c r="K103" s="18"/>
    </row>
    <row r="104" spans="1:11" ht="36" x14ac:dyDescent="0.25">
      <c r="A104" s="19">
        <v>99</v>
      </c>
      <c r="B104" s="26" t="s">
        <v>183</v>
      </c>
      <c r="C104" s="27" t="s">
        <v>24</v>
      </c>
      <c r="D104" s="22">
        <v>55</v>
      </c>
      <c r="E104" s="26" t="s">
        <v>180</v>
      </c>
      <c r="F104" s="19"/>
      <c r="G104" s="24">
        <f t="shared" si="3"/>
        <v>0</v>
      </c>
      <c r="H104" s="24">
        <f t="shared" si="4"/>
        <v>0</v>
      </c>
      <c r="I104" s="24">
        <f t="shared" si="5"/>
        <v>0</v>
      </c>
      <c r="J104" s="25" t="s">
        <v>266</v>
      </c>
      <c r="K104" s="18"/>
    </row>
    <row r="105" spans="1:11" ht="36" x14ac:dyDescent="0.25">
      <c r="A105" s="19">
        <v>100</v>
      </c>
      <c r="B105" s="26" t="s">
        <v>184</v>
      </c>
      <c r="C105" s="27" t="s">
        <v>24</v>
      </c>
      <c r="D105" s="22">
        <v>95</v>
      </c>
      <c r="E105" s="36"/>
      <c r="F105" s="19"/>
      <c r="G105" s="24">
        <f t="shared" si="3"/>
        <v>0</v>
      </c>
      <c r="H105" s="24">
        <f t="shared" si="4"/>
        <v>0</v>
      </c>
      <c r="I105" s="24">
        <f t="shared" si="5"/>
        <v>0</v>
      </c>
      <c r="J105" s="25" t="s">
        <v>266</v>
      </c>
      <c r="K105" s="18"/>
    </row>
    <row r="106" spans="1:11" ht="36" x14ac:dyDescent="0.35">
      <c r="A106" s="19">
        <v>101</v>
      </c>
      <c r="B106" s="26" t="s">
        <v>185</v>
      </c>
      <c r="C106" s="27" t="s">
        <v>24</v>
      </c>
      <c r="D106" s="22">
        <v>12</v>
      </c>
      <c r="E106" s="33"/>
      <c r="F106" s="19"/>
      <c r="G106" s="24">
        <f t="shared" si="3"/>
        <v>0</v>
      </c>
      <c r="H106" s="24">
        <f t="shared" si="4"/>
        <v>0</v>
      </c>
      <c r="I106" s="24">
        <f t="shared" si="5"/>
        <v>0</v>
      </c>
      <c r="J106" s="25" t="s">
        <v>266</v>
      </c>
      <c r="K106" s="18"/>
    </row>
    <row r="107" spans="1:11" ht="36" x14ac:dyDescent="0.35">
      <c r="A107" s="19">
        <v>102</v>
      </c>
      <c r="B107" s="26" t="s">
        <v>186</v>
      </c>
      <c r="C107" s="27" t="s">
        <v>24</v>
      </c>
      <c r="D107" s="22">
        <v>13</v>
      </c>
      <c r="E107" s="33"/>
      <c r="F107" s="19"/>
      <c r="G107" s="24">
        <f t="shared" si="3"/>
        <v>0</v>
      </c>
      <c r="H107" s="24">
        <f t="shared" si="4"/>
        <v>0</v>
      </c>
      <c r="I107" s="24">
        <f t="shared" si="5"/>
        <v>0</v>
      </c>
      <c r="J107" s="25" t="s">
        <v>266</v>
      </c>
      <c r="K107" s="18"/>
    </row>
    <row r="108" spans="1:11" ht="36" x14ac:dyDescent="0.25">
      <c r="A108" s="19">
        <v>103</v>
      </c>
      <c r="B108" s="26" t="s">
        <v>187</v>
      </c>
      <c r="C108" s="27" t="s">
        <v>29</v>
      </c>
      <c r="D108" s="22">
        <v>12</v>
      </c>
      <c r="E108" s="38" t="s">
        <v>188</v>
      </c>
      <c r="F108" s="19"/>
      <c r="G108" s="24">
        <f t="shared" si="3"/>
        <v>0</v>
      </c>
      <c r="H108" s="24">
        <f t="shared" si="4"/>
        <v>0</v>
      </c>
      <c r="I108" s="24">
        <f t="shared" si="5"/>
        <v>0</v>
      </c>
      <c r="J108" s="25" t="s">
        <v>266</v>
      </c>
      <c r="K108" s="18"/>
    </row>
    <row r="109" spans="1:11" ht="31.5" x14ac:dyDescent="0.25">
      <c r="A109" s="19">
        <v>104</v>
      </c>
      <c r="B109" s="26" t="s">
        <v>269</v>
      </c>
      <c r="C109" s="27" t="s">
        <v>24</v>
      </c>
      <c r="D109" s="22">
        <v>2</v>
      </c>
      <c r="E109" s="38" t="s">
        <v>189</v>
      </c>
      <c r="F109" s="19"/>
      <c r="G109" s="24">
        <f t="shared" si="3"/>
        <v>0</v>
      </c>
      <c r="H109" s="24">
        <f t="shared" si="4"/>
        <v>0</v>
      </c>
      <c r="I109" s="24">
        <f t="shared" si="5"/>
        <v>0</v>
      </c>
      <c r="J109" s="25" t="s">
        <v>266</v>
      </c>
      <c r="K109" s="18"/>
    </row>
    <row r="110" spans="1:11" ht="18" x14ac:dyDescent="0.25">
      <c r="A110" s="19">
        <v>105</v>
      </c>
      <c r="B110" s="26" t="s">
        <v>190</v>
      </c>
      <c r="C110" s="27" t="s">
        <v>56</v>
      </c>
      <c r="D110" s="22">
        <v>3</v>
      </c>
      <c r="E110" s="20"/>
      <c r="F110" s="19"/>
      <c r="G110" s="24">
        <f t="shared" si="3"/>
        <v>0</v>
      </c>
      <c r="H110" s="24">
        <f t="shared" si="4"/>
        <v>0</v>
      </c>
      <c r="I110" s="24">
        <f t="shared" si="5"/>
        <v>0</v>
      </c>
      <c r="J110" s="25" t="s">
        <v>266</v>
      </c>
      <c r="K110" s="18"/>
    </row>
    <row r="111" spans="1:11" ht="36" x14ac:dyDescent="0.25">
      <c r="A111" s="19">
        <v>106</v>
      </c>
      <c r="B111" s="26" t="s">
        <v>191</v>
      </c>
      <c r="C111" s="27" t="s">
        <v>14</v>
      </c>
      <c r="D111" s="22">
        <v>350</v>
      </c>
      <c r="E111" s="26" t="s">
        <v>64</v>
      </c>
      <c r="F111" s="19"/>
      <c r="G111" s="24">
        <f t="shared" si="3"/>
        <v>0</v>
      </c>
      <c r="H111" s="24">
        <f t="shared" si="4"/>
        <v>0</v>
      </c>
      <c r="I111" s="24">
        <f t="shared" si="5"/>
        <v>0</v>
      </c>
      <c r="J111" s="25" t="s">
        <v>266</v>
      </c>
      <c r="K111" s="18"/>
    </row>
    <row r="112" spans="1:11" ht="54" x14ac:dyDescent="0.25">
      <c r="A112" s="19">
        <v>107</v>
      </c>
      <c r="B112" s="26" t="s">
        <v>192</v>
      </c>
      <c r="C112" s="27" t="s">
        <v>14</v>
      </c>
      <c r="D112" s="22">
        <v>200</v>
      </c>
      <c r="E112" s="26" t="s">
        <v>193</v>
      </c>
      <c r="F112" s="19"/>
      <c r="G112" s="24">
        <f t="shared" si="3"/>
        <v>0</v>
      </c>
      <c r="H112" s="24">
        <f t="shared" si="4"/>
        <v>0</v>
      </c>
      <c r="I112" s="24">
        <f t="shared" si="5"/>
        <v>0</v>
      </c>
      <c r="J112" s="25" t="s">
        <v>266</v>
      </c>
      <c r="K112" s="18"/>
    </row>
    <row r="113" spans="1:11" ht="54" x14ac:dyDescent="0.25">
      <c r="A113" s="19">
        <v>108</v>
      </c>
      <c r="B113" s="26" t="s">
        <v>194</v>
      </c>
      <c r="C113" s="27" t="s">
        <v>14</v>
      </c>
      <c r="D113" s="22">
        <v>300</v>
      </c>
      <c r="E113" s="26" t="s">
        <v>195</v>
      </c>
      <c r="F113" s="19"/>
      <c r="G113" s="24">
        <f t="shared" si="3"/>
        <v>0</v>
      </c>
      <c r="H113" s="24">
        <f t="shared" si="4"/>
        <v>0</v>
      </c>
      <c r="I113" s="24">
        <f t="shared" si="5"/>
        <v>0</v>
      </c>
      <c r="J113" s="25" t="s">
        <v>266</v>
      </c>
      <c r="K113" s="18"/>
    </row>
    <row r="114" spans="1:11" ht="18" x14ac:dyDescent="0.25">
      <c r="A114" s="19">
        <v>109</v>
      </c>
      <c r="B114" s="26" t="s">
        <v>196</v>
      </c>
      <c r="C114" s="27" t="s">
        <v>24</v>
      </c>
      <c r="D114" s="22">
        <v>5</v>
      </c>
      <c r="E114" s="28" t="s">
        <v>197</v>
      </c>
      <c r="F114" s="19"/>
      <c r="G114" s="24">
        <f t="shared" si="3"/>
        <v>0</v>
      </c>
      <c r="H114" s="24">
        <f t="shared" si="4"/>
        <v>0</v>
      </c>
      <c r="I114" s="24">
        <f t="shared" si="5"/>
        <v>0</v>
      </c>
      <c r="J114" s="25" t="s">
        <v>266</v>
      </c>
      <c r="K114" s="18"/>
    </row>
    <row r="115" spans="1:11" ht="36" x14ac:dyDescent="0.35">
      <c r="A115" s="19">
        <v>110</v>
      </c>
      <c r="B115" s="26" t="s">
        <v>198</v>
      </c>
      <c r="C115" s="27" t="s">
        <v>24</v>
      </c>
      <c r="D115" s="22">
        <v>28</v>
      </c>
      <c r="E115" s="33" t="s">
        <v>199</v>
      </c>
      <c r="F115" s="19"/>
      <c r="G115" s="24">
        <f t="shared" si="3"/>
        <v>0</v>
      </c>
      <c r="H115" s="24">
        <f t="shared" si="4"/>
        <v>0</v>
      </c>
      <c r="I115" s="24">
        <f t="shared" si="5"/>
        <v>0</v>
      </c>
      <c r="J115" s="25" t="s">
        <v>266</v>
      </c>
      <c r="K115" s="18"/>
    </row>
    <row r="116" spans="1:11" ht="54" x14ac:dyDescent="0.25">
      <c r="A116" s="19">
        <v>111</v>
      </c>
      <c r="B116" s="26" t="s">
        <v>200</v>
      </c>
      <c r="C116" s="27" t="s">
        <v>24</v>
      </c>
      <c r="D116" s="22">
        <v>6</v>
      </c>
      <c r="E116" s="28" t="s">
        <v>201</v>
      </c>
      <c r="F116" s="19"/>
      <c r="G116" s="24">
        <f t="shared" si="3"/>
        <v>0</v>
      </c>
      <c r="H116" s="24">
        <f t="shared" si="4"/>
        <v>0</v>
      </c>
      <c r="I116" s="24">
        <f t="shared" si="5"/>
        <v>0</v>
      </c>
      <c r="J116" s="25" t="s">
        <v>266</v>
      </c>
      <c r="K116" s="18"/>
    </row>
    <row r="117" spans="1:11" ht="18" x14ac:dyDescent="0.25">
      <c r="A117" s="19">
        <v>112</v>
      </c>
      <c r="B117" s="26" t="s">
        <v>202</v>
      </c>
      <c r="C117" s="27" t="s">
        <v>24</v>
      </c>
      <c r="D117" s="22">
        <v>24</v>
      </c>
      <c r="E117" s="26" t="s">
        <v>203</v>
      </c>
      <c r="F117" s="19"/>
      <c r="G117" s="24">
        <f t="shared" si="3"/>
        <v>0</v>
      </c>
      <c r="H117" s="24">
        <f t="shared" si="4"/>
        <v>0</v>
      </c>
      <c r="I117" s="24">
        <f t="shared" si="5"/>
        <v>0</v>
      </c>
      <c r="J117" s="25" t="s">
        <v>266</v>
      </c>
      <c r="K117" s="18"/>
    </row>
    <row r="118" spans="1:11" ht="54" x14ac:dyDescent="0.25">
      <c r="A118" s="19">
        <v>113</v>
      </c>
      <c r="B118" s="26" t="s">
        <v>204</v>
      </c>
      <c r="C118" s="27" t="s">
        <v>14</v>
      </c>
      <c r="D118" s="22">
        <v>1550</v>
      </c>
      <c r="E118" s="26" t="s">
        <v>205</v>
      </c>
      <c r="F118" s="19"/>
      <c r="G118" s="24">
        <f t="shared" si="3"/>
        <v>0</v>
      </c>
      <c r="H118" s="24">
        <f t="shared" si="4"/>
        <v>0</v>
      </c>
      <c r="I118" s="24">
        <f t="shared" si="5"/>
        <v>0</v>
      </c>
      <c r="J118" s="25" t="s">
        <v>266</v>
      </c>
      <c r="K118" s="18"/>
    </row>
    <row r="119" spans="1:11" ht="36" x14ac:dyDescent="0.25">
      <c r="A119" s="19">
        <v>114</v>
      </c>
      <c r="B119" s="26" t="s">
        <v>206</v>
      </c>
      <c r="C119" s="27" t="s">
        <v>29</v>
      </c>
      <c r="D119" s="22">
        <v>6</v>
      </c>
      <c r="E119" s="28" t="s">
        <v>30</v>
      </c>
      <c r="F119" s="19"/>
      <c r="G119" s="24">
        <f t="shared" si="3"/>
        <v>0</v>
      </c>
      <c r="H119" s="24">
        <f t="shared" si="4"/>
        <v>0</v>
      </c>
      <c r="I119" s="24">
        <f t="shared" si="5"/>
        <v>0</v>
      </c>
      <c r="J119" s="25" t="s">
        <v>266</v>
      </c>
      <c r="K119" s="18"/>
    </row>
    <row r="120" spans="1:11" ht="36" x14ac:dyDescent="0.25">
      <c r="A120" s="19">
        <v>115</v>
      </c>
      <c r="B120" s="26" t="s">
        <v>207</v>
      </c>
      <c r="C120" s="27" t="s">
        <v>24</v>
      </c>
      <c r="D120" s="22">
        <v>12</v>
      </c>
      <c r="E120" s="26" t="s">
        <v>208</v>
      </c>
      <c r="F120" s="19"/>
      <c r="G120" s="24">
        <f t="shared" si="3"/>
        <v>0</v>
      </c>
      <c r="H120" s="24">
        <f t="shared" si="4"/>
        <v>0</v>
      </c>
      <c r="I120" s="24">
        <f t="shared" si="5"/>
        <v>0</v>
      </c>
      <c r="J120" s="25" t="s">
        <v>266</v>
      </c>
      <c r="K120" s="18"/>
    </row>
    <row r="121" spans="1:11" ht="36" x14ac:dyDescent="0.25">
      <c r="A121" s="19">
        <v>116</v>
      </c>
      <c r="B121" s="26" t="s">
        <v>209</v>
      </c>
      <c r="C121" s="27" t="s">
        <v>24</v>
      </c>
      <c r="D121" s="22">
        <v>17</v>
      </c>
      <c r="E121" s="26" t="s">
        <v>208</v>
      </c>
      <c r="F121" s="19"/>
      <c r="G121" s="24">
        <f t="shared" si="3"/>
        <v>0</v>
      </c>
      <c r="H121" s="24">
        <f t="shared" si="4"/>
        <v>0</v>
      </c>
      <c r="I121" s="24">
        <f t="shared" si="5"/>
        <v>0</v>
      </c>
      <c r="J121" s="25" t="s">
        <v>266</v>
      </c>
      <c r="K121" s="18"/>
    </row>
    <row r="122" spans="1:11" ht="18" x14ac:dyDescent="0.25">
      <c r="A122" s="19">
        <v>117</v>
      </c>
      <c r="B122" s="26" t="s">
        <v>210</v>
      </c>
      <c r="C122" s="27" t="s">
        <v>24</v>
      </c>
      <c r="D122" s="22">
        <v>950</v>
      </c>
      <c r="E122" s="36"/>
      <c r="F122" s="19"/>
      <c r="G122" s="24">
        <f t="shared" si="3"/>
        <v>0</v>
      </c>
      <c r="H122" s="24">
        <f t="shared" si="4"/>
        <v>0</v>
      </c>
      <c r="I122" s="24">
        <f t="shared" si="5"/>
        <v>0</v>
      </c>
      <c r="J122" s="25" t="s">
        <v>266</v>
      </c>
      <c r="K122" s="18"/>
    </row>
    <row r="123" spans="1:11" ht="36" x14ac:dyDescent="0.25">
      <c r="A123" s="19">
        <v>118</v>
      </c>
      <c r="B123" s="26" t="s">
        <v>211</v>
      </c>
      <c r="C123" s="27" t="s">
        <v>24</v>
      </c>
      <c r="D123" s="22">
        <v>150</v>
      </c>
      <c r="E123" s="26" t="s">
        <v>212</v>
      </c>
      <c r="F123" s="19"/>
      <c r="G123" s="24">
        <f t="shared" si="3"/>
        <v>0</v>
      </c>
      <c r="H123" s="24">
        <f t="shared" si="4"/>
        <v>0</v>
      </c>
      <c r="I123" s="24">
        <f t="shared" si="5"/>
        <v>0</v>
      </c>
      <c r="J123" s="25" t="s">
        <v>266</v>
      </c>
      <c r="K123" s="18"/>
    </row>
    <row r="124" spans="1:11" ht="18" x14ac:dyDescent="0.25">
      <c r="A124" s="19">
        <v>119</v>
      </c>
      <c r="B124" s="26" t="s">
        <v>213</v>
      </c>
      <c r="C124" s="27" t="s">
        <v>14</v>
      </c>
      <c r="D124" s="22">
        <v>6500</v>
      </c>
      <c r="E124" s="26" t="s">
        <v>214</v>
      </c>
      <c r="F124" s="19"/>
      <c r="G124" s="24">
        <f t="shared" si="3"/>
        <v>0</v>
      </c>
      <c r="H124" s="24">
        <f t="shared" si="4"/>
        <v>0</v>
      </c>
      <c r="I124" s="24">
        <f t="shared" si="5"/>
        <v>0</v>
      </c>
      <c r="J124" s="25" t="s">
        <v>266</v>
      </c>
      <c r="K124" s="18"/>
    </row>
    <row r="125" spans="1:11" ht="36" x14ac:dyDescent="0.25">
      <c r="A125" s="19">
        <v>120</v>
      </c>
      <c r="B125" s="26" t="s">
        <v>215</v>
      </c>
      <c r="C125" s="27" t="s">
        <v>14</v>
      </c>
      <c r="D125" s="22">
        <v>2000</v>
      </c>
      <c r="E125" s="36"/>
      <c r="F125" s="19"/>
      <c r="G125" s="24">
        <f t="shared" si="3"/>
        <v>0</v>
      </c>
      <c r="H125" s="24">
        <f t="shared" si="4"/>
        <v>0</v>
      </c>
      <c r="I125" s="24">
        <f t="shared" si="5"/>
        <v>0</v>
      </c>
      <c r="J125" s="25" t="s">
        <v>266</v>
      </c>
      <c r="K125" s="18"/>
    </row>
    <row r="126" spans="1:11" ht="54" x14ac:dyDescent="0.25">
      <c r="A126" s="19">
        <v>121</v>
      </c>
      <c r="B126" s="26" t="s">
        <v>216</v>
      </c>
      <c r="C126" s="27" t="s">
        <v>14</v>
      </c>
      <c r="D126" s="22">
        <v>1500</v>
      </c>
      <c r="E126" s="26" t="s">
        <v>217</v>
      </c>
      <c r="F126" s="19"/>
      <c r="G126" s="24">
        <f t="shared" si="3"/>
        <v>0</v>
      </c>
      <c r="H126" s="24">
        <f t="shared" si="4"/>
        <v>0</v>
      </c>
      <c r="I126" s="24">
        <f t="shared" si="5"/>
        <v>0</v>
      </c>
      <c r="J126" s="25" t="s">
        <v>266</v>
      </c>
      <c r="K126" s="18"/>
    </row>
    <row r="127" spans="1:11" ht="36" x14ac:dyDescent="0.25">
      <c r="A127" s="19">
        <v>122</v>
      </c>
      <c r="B127" s="26" t="s">
        <v>218</v>
      </c>
      <c r="C127" s="27" t="s">
        <v>14</v>
      </c>
      <c r="D127" s="22">
        <v>850</v>
      </c>
      <c r="E127" s="26" t="s">
        <v>64</v>
      </c>
      <c r="F127" s="19"/>
      <c r="G127" s="24">
        <f t="shared" si="3"/>
        <v>0</v>
      </c>
      <c r="H127" s="24">
        <f t="shared" si="4"/>
        <v>0</v>
      </c>
      <c r="I127" s="24">
        <f t="shared" si="5"/>
        <v>0</v>
      </c>
      <c r="J127" s="25" t="s">
        <v>266</v>
      </c>
      <c r="K127" s="18"/>
    </row>
    <row r="128" spans="1:11" ht="36" x14ac:dyDescent="0.25">
      <c r="A128" s="19">
        <v>123</v>
      </c>
      <c r="B128" s="26" t="s">
        <v>219</v>
      </c>
      <c r="C128" s="27" t="s">
        <v>14</v>
      </c>
      <c r="D128" s="22">
        <v>1500</v>
      </c>
      <c r="E128" s="26" t="s">
        <v>220</v>
      </c>
      <c r="F128" s="19"/>
      <c r="G128" s="24">
        <f t="shared" si="3"/>
        <v>0</v>
      </c>
      <c r="H128" s="24">
        <f t="shared" si="4"/>
        <v>0</v>
      </c>
      <c r="I128" s="24">
        <f t="shared" si="5"/>
        <v>0</v>
      </c>
      <c r="J128" s="25" t="s">
        <v>266</v>
      </c>
      <c r="K128" s="18"/>
    </row>
    <row r="129" spans="1:11" ht="54" x14ac:dyDescent="0.25">
      <c r="A129" s="19">
        <v>124</v>
      </c>
      <c r="B129" s="26" t="s">
        <v>221</v>
      </c>
      <c r="C129" s="27" t="s">
        <v>29</v>
      </c>
      <c r="D129" s="22">
        <v>29</v>
      </c>
      <c r="E129" s="28" t="s">
        <v>222</v>
      </c>
      <c r="F129" s="19"/>
      <c r="G129" s="24">
        <f t="shared" si="3"/>
        <v>0</v>
      </c>
      <c r="H129" s="24">
        <f t="shared" si="4"/>
        <v>0</v>
      </c>
      <c r="I129" s="24">
        <f t="shared" si="5"/>
        <v>0</v>
      </c>
      <c r="J129" s="25" t="s">
        <v>266</v>
      </c>
      <c r="K129" s="18"/>
    </row>
    <row r="130" spans="1:11" ht="18" x14ac:dyDescent="0.25">
      <c r="A130" s="19">
        <v>125</v>
      </c>
      <c r="B130" s="26" t="s">
        <v>223</v>
      </c>
      <c r="C130" s="27" t="s">
        <v>14</v>
      </c>
      <c r="D130" s="22">
        <v>18000</v>
      </c>
      <c r="E130" s="26" t="s">
        <v>224</v>
      </c>
      <c r="F130" s="19"/>
      <c r="G130" s="24">
        <f t="shared" si="3"/>
        <v>0</v>
      </c>
      <c r="H130" s="24">
        <f t="shared" si="4"/>
        <v>0</v>
      </c>
      <c r="I130" s="24">
        <f t="shared" si="5"/>
        <v>0</v>
      </c>
      <c r="J130" s="25" t="s">
        <v>266</v>
      </c>
      <c r="K130" s="18"/>
    </row>
    <row r="131" spans="1:11" ht="72" x14ac:dyDescent="0.25">
      <c r="A131" s="19">
        <v>126</v>
      </c>
      <c r="B131" s="26" t="s">
        <v>225</v>
      </c>
      <c r="C131" s="27" t="s">
        <v>29</v>
      </c>
      <c r="D131" s="22">
        <v>4</v>
      </c>
      <c r="E131" s="26"/>
      <c r="F131" s="19"/>
      <c r="G131" s="24">
        <f t="shared" si="3"/>
        <v>0</v>
      </c>
      <c r="H131" s="24">
        <f t="shared" si="4"/>
        <v>0</v>
      </c>
      <c r="I131" s="24">
        <f t="shared" si="5"/>
        <v>0</v>
      </c>
      <c r="J131" s="25" t="s">
        <v>266</v>
      </c>
      <c r="K131" s="18"/>
    </row>
    <row r="132" spans="1:11" ht="18" x14ac:dyDescent="0.25">
      <c r="A132" s="19">
        <v>127</v>
      </c>
      <c r="B132" s="26" t="s">
        <v>226</v>
      </c>
      <c r="C132" s="27" t="s">
        <v>24</v>
      </c>
      <c r="D132" s="22">
        <v>15</v>
      </c>
      <c r="E132" s="28" t="s">
        <v>227</v>
      </c>
      <c r="F132" s="19"/>
      <c r="G132" s="24">
        <f t="shared" si="3"/>
        <v>0</v>
      </c>
      <c r="H132" s="24">
        <f t="shared" si="4"/>
        <v>0</v>
      </c>
      <c r="I132" s="24">
        <f t="shared" si="5"/>
        <v>0</v>
      </c>
      <c r="J132" s="25" t="s">
        <v>266</v>
      </c>
      <c r="K132" s="18"/>
    </row>
    <row r="133" spans="1:11" ht="36" x14ac:dyDescent="0.25">
      <c r="A133" s="19">
        <v>128</v>
      </c>
      <c r="B133" s="26" t="s">
        <v>228</v>
      </c>
      <c r="C133" s="27" t="s">
        <v>14</v>
      </c>
      <c r="D133" s="22">
        <v>400</v>
      </c>
      <c r="E133" s="26" t="s">
        <v>64</v>
      </c>
      <c r="F133" s="19"/>
      <c r="G133" s="24">
        <f t="shared" si="3"/>
        <v>0</v>
      </c>
      <c r="H133" s="24">
        <f t="shared" si="4"/>
        <v>0</v>
      </c>
      <c r="I133" s="24">
        <f t="shared" si="5"/>
        <v>0</v>
      </c>
      <c r="J133" s="25" t="s">
        <v>266</v>
      </c>
      <c r="K133" s="18"/>
    </row>
    <row r="134" spans="1:11" ht="36" x14ac:dyDescent="0.35">
      <c r="A134" s="19">
        <v>129</v>
      </c>
      <c r="B134" s="26" t="s">
        <v>229</v>
      </c>
      <c r="C134" s="27" t="s">
        <v>14</v>
      </c>
      <c r="D134" s="22">
        <v>2000</v>
      </c>
      <c r="E134" s="33" t="s">
        <v>230</v>
      </c>
      <c r="F134" s="19"/>
      <c r="G134" s="24">
        <f t="shared" si="3"/>
        <v>0</v>
      </c>
      <c r="H134" s="24">
        <f t="shared" si="4"/>
        <v>0</v>
      </c>
      <c r="I134" s="24">
        <f t="shared" si="5"/>
        <v>0</v>
      </c>
      <c r="J134" s="25" t="s">
        <v>266</v>
      </c>
      <c r="K134" s="18"/>
    </row>
    <row r="135" spans="1:11" ht="126" x14ac:dyDescent="0.35">
      <c r="A135" s="19">
        <v>130</v>
      </c>
      <c r="B135" s="26" t="s">
        <v>231</v>
      </c>
      <c r="C135" s="27" t="s">
        <v>232</v>
      </c>
      <c r="D135" s="22">
        <v>3</v>
      </c>
      <c r="E135" s="33" t="s">
        <v>233</v>
      </c>
      <c r="F135" s="19"/>
      <c r="G135" s="24">
        <f t="shared" ref="G135:G150" si="6">+D135*F135</f>
        <v>0</v>
      </c>
      <c r="H135" s="24">
        <f t="shared" ref="H135:H150" si="7">+G135*0.2</f>
        <v>0</v>
      </c>
      <c r="I135" s="24">
        <f t="shared" ref="I135:I150" si="8">+G135+H135</f>
        <v>0</v>
      </c>
      <c r="J135" s="25" t="s">
        <v>266</v>
      </c>
      <c r="K135" s="18"/>
    </row>
    <row r="136" spans="1:11" ht="18" x14ac:dyDescent="0.35">
      <c r="A136" s="19">
        <v>131</v>
      </c>
      <c r="B136" s="26" t="s">
        <v>234</v>
      </c>
      <c r="C136" s="27" t="s">
        <v>235</v>
      </c>
      <c r="D136" s="22">
        <v>100</v>
      </c>
      <c r="E136" s="33" t="s">
        <v>236</v>
      </c>
      <c r="F136" s="19"/>
      <c r="G136" s="24">
        <f t="shared" si="6"/>
        <v>0</v>
      </c>
      <c r="H136" s="24">
        <f t="shared" si="7"/>
        <v>0</v>
      </c>
      <c r="I136" s="24">
        <f t="shared" si="8"/>
        <v>0</v>
      </c>
      <c r="J136" s="25" t="s">
        <v>266</v>
      </c>
      <c r="K136" s="18"/>
    </row>
    <row r="137" spans="1:11" ht="18" x14ac:dyDescent="0.35">
      <c r="A137" s="19">
        <v>132</v>
      </c>
      <c r="B137" s="39" t="s">
        <v>237</v>
      </c>
      <c r="C137" s="27" t="s">
        <v>235</v>
      </c>
      <c r="D137" s="22">
        <v>100</v>
      </c>
      <c r="E137" s="33" t="s">
        <v>238</v>
      </c>
      <c r="F137" s="19"/>
      <c r="G137" s="24">
        <f t="shared" si="6"/>
        <v>0</v>
      </c>
      <c r="H137" s="24">
        <f t="shared" si="7"/>
        <v>0</v>
      </c>
      <c r="I137" s="24">
        <f t="shared" si="8"/>
        <v>0</v>
      </c>
      <c r="J137" s="25" t="s">
        <v>266</v>
      </c>
      <c r="K137" s="18"/>
    </row>
    <row r="138" spans="1:11" ht="54" x14ac:dyDescent="0.35">
      <c r="A138" s="19">
        <v>133</v>
      </c>
      <c r="B138" s="39" t="s">
        <v>239</v>
      </c>
      <c r="C138" s="27" t="s">
        <v>235</v>
      </c>
      <c r="D138" s="22">
        <v>100</v>
      </c>
      <c r="E138" s="33" t="s">
        <v>240</v>
      </c>
      <c r="F138" s="19"/>
      <c r="G138" s="24">
        <f t="shared" si="6"/>
        <v>0</v>
      </c>
      <c r="H138" s="24">
        <f t="shared" si="7"/>
        <v>0</v>
      </c>
      <c r="I138" s="24">
        <f t="shared" si="8"/>
        <v>0</v>
      </c>
      <c r="J138" s="25" t="s">
        <v>266</v>
      </c>
      <c r="K138" s="18"/>
    </row>
    <row r="139" spans="1:11" ht="54" x14ac:dyDescent="0.35">
      <c r="A139" s="19">
        <v>134</v>
      </c>
      <c r="B139" s="26" t="s">
        <v>241</v>
      </c>
      <c r="C139" s="27" t="s">
        <v>235</v>
      </c>
      <c r="D139" s="22">
        <v>100</v>
      </c>
      <c r="E139" s="33" t="s">
        <v>240</v>
      </c>
      <c r="F139" s="19"/>
      <c r="G139" s="24">
        <f t="shared" si="6"/>
        <v>0</v>
      </c>
      <c r="H139" s="24">
        <f t="shared" si="7"/>
        <v>0</v>
      </c>
      <c r="I139" s="24">
        <f t="shared" si="8"/>
        <v>0</v>
      </c>
      <c r="J139" s="25" t="s">
        <v>266</v>
      </c>
      <c r="K139" s="18"/>
    </row>
    <row r="140" spans="1:11" ht="72" x14ac:dyDescent="0.35">
      <c r="A140" s="19">
        <v>135</v>
      </c>
      <c r="B140" s="26" t="s">
        <v>242</v>
      </c>
      <c r="C140" s="27" t="s">
        <v>235</v>
      </c>
      <c r="D140" s="22">
        <v>500</v>
      </c>
      <c r="E140" s="33" t="s">
        <v>243</v>
      </c>
      <c r="F140" s="19"/>
      <c r="G140" s="24">
        <f t="shared" si="6"/>
        <v>0</v>
      </c>
      <c r="H140" s="24">
        <f t="shared" si="7"/>
        <v>0</v>
      </c>
      <c r="I140" s="24">
        <f t="shared" si="8"/>
        <v>0</v>
      </c>
      <c r="J140" s="25" t="s">
        <v>266</v>
      </c>
      <c r="K140" s="18"/>
    </row>
    <row r="141" spans="1:11" ht="54" x14ac:dyDescent="0.35">
      <c r="A141" s="19">
        <v>136</v>
      </c>
      <c r="B141" s="26" t="s">
        <v>244</v>
      </c>
      <c r="C141" s="27" t="s">
        <v>29</v>
      </c>
      <c r="D141" s="22">
        <v>1</v>
      </c>
      <c r="E141" s="33" t="s">
        <v>245</v>
      </c>
      <c r="F141" s="19"/>
      <c r="G141" s="24">
        <f t="shared" si="6"/>
        <v>0</v>
      </c>
      <c r="H141" s="24">
        <f t="shared" si="7"/>
        <v>0</v>
      </c>
      <c r="I141" s="24">
        <f t="shared" si="8"/>
        <v>0</v>
      </c>
      <c r="J141" s="25" t="s">
        <v>266</v>
      </c>
      <c r="K141" s="18"/>
    </row>
    <row r="142" spans="1:11" ht="72" x14ac:dyDescent="0.35">
      <c r="A142" s="19">
        <v>137</v>
      </c>
      <c r="B142" s="26" t="s">
        <v>246</v>
      </c>
      <c r="C142" s="27" t="s">
        <v>235</v>
      </c>
      <c r="D142" s="22">
        <v>500</v>
      </c>
      <c r="E142" s="33" t="s">
        <v>247</v>
      </c>
      <c r="F142" s="19"/>
      <c r="G142" s="24">
        <f t="shared" si="6"/>
        <v>0</v>
      </c>
      <c r="H142" s="24">
        <f t="shared" si="7"/>
        <v>0</v>
      </c>
      <c r="I142" s="24">
        <f t="shared" si="8"/>
        <v>0</v>
      </c>
      <c r="J142" s="25" t="s">
        <v>266</v>
      </c>
      <c r="K142" s="18"/>
    </row>
    <row r="143" spans="1:11" ht="72" x14ac:dyDescent="0.35">
      <c r="A143" s="19">
        <v>138</v>
      </c>
      <c r="B143" s="26" t="s">
        <v>248</v>
      </c>
      <c r="C143" s="27" t="s">
        <v>235</v>
      </c>
      <c r="D143" s="40">
        <v>500</v>
      </c>
      <c r="E143" s="33" t="s">
        <v>249</v>
      </c>
      <c r="F143" s="18"/>
      <c r="G143" s="24">
        <f t="shared" si="6"/>
        <v>0</v>
      </c>
      <c r="H143" s="24">
        <f t="shared" si="7"/>
        <v>0</v>
      </c>
      <c r="I143" s="24">
        <f t="shared" si="8"/>
        <v>0</v>
      </c>
      <c r="J143" s="25" t="s">
        <v>266</v>
      </c>
      <c r="K143" s="18"/>
    </row>
    <row r="144" spans="1:11" ht="72" x14ac:dyDescent="0.35">
      <c r="A144" s="19">
        <v>139</v>
      </c>
      <c r="B144" s="26" t="s">
        <v>250</v>
      </c>
      <c r="C144" s="27" t="s">
        <v>251</v>
      </c>
      <c r="D144" s="40">
        <v>100</v>
      </c>
      <c r="E144" s="33" t="s">
        <v>252</v>
      </c>
      <c r="F144" s="18"/>
      <c r="G144" s="24">
        <f t="shared" si="6"/>
        <v>0</v>
      </c>
      <c r="H144" s="24">
        <f t="shared" si="7"/>
        <v>0</v>
      </c>
      <c r="I144" s="24">
        <f t="shared" si="8"/>
        <v>0</v>
      </c>
      <c r="J144" s="25" t="s">
        <v>266</v>
      </c>
      <c r="K144" s="18"/>
    </row>
    <row r="145" spans="1:11" ht="108" x14ac:dyDescent="0.25">
      <c r="A145" s="19">
        <v>140</v>
      </c>
      <c r="B145" s="26" t="s">
        <v>253</v>
      </c>
      <c r="C145" s="27" t="s">
        <v>24</v>
      </c>
      <c r="D145" s="40">
        <v>2</v>
      </c>
      <c r="E145" s="28" t="s">
        <v>254</v>
      </c>
      <c r="F145" s="18"/>
      <c r="G145" s="24">
        <f t="shared" si="6"/>
        <v>0</v>
      </c>
      <c r="H145" s="24">
        <f t="shared" si="7"/>
        <v>0</v>
      </c>
      <c r="I145" s="24">
        <f t="shared" si="8"/>
        <v>0</v>
      </c>
      <c r="J145" s="25" t="s">
        <v>266</v>
      </c>
      <c r="K145" s="18"/>
    </row>
    <row r="146" spans="1:11" ht="108" x14ac:dyDescent="0.25">
      <c r="A146" s="19">
        <v>141</v>
      </c>
      <c r="B146" s="26" t="s">
        <v>255</v>
      </c>
      <c r="C146" s="27" t="s">
        <v>24</v>
      </c>
      <c r="D146" s="40">
        <v>2</v>
      </c>
      <c r="E146" s="28" t="s">
        <v>256</v>
      </c>
      <c r="F146" s="18"/>
      <c r="G146" s="24">
        <f t="shared" si="6"/>
        <v>0</v>
      </c>
      <c r="H146" s="24">
        <f t="shared" si="7"/>
        <v>0</v>
      </c>
      <c r="I146" s="24">
        <f t="shared" si="8"/>
        <v>0</v>
      </c>
      <c r="J146" s="25" t="s">
        <v>266</v>
      </c>
      <c r="K146" s="18"/>
    </row>
    <row r="147" spans="1:11" ht="198" x14ac:dyDescent="0.25">
      <c r="A147" s="19">
        <v>142</v>
      </c>
      <c r="B147" s="41" t="s">
        <v>257</v>
      </c>
      <c r="C147" s="27" t="s">
        <v>24</v>
      </c>
      <c r="D147" s="40">
        <v>1</v>
      </c>
      <c r="E147" s="28" t="s">
        <v>270</v>
      </c>
      <c r="F147" s="18"/>
      <c r="G147" s="24">
        <f t="shared" si="6"/>
        <v>0</v>
      </c>
      <c r="H147" s="24">
        <f t="shared" si="7"/>
        <v>0</v>
      </c>
      <c r="I147" s="24">
        <f t="shared" si="8"/>
        <v>0</v>
      </c>
      <c r="J147" s="25" t="s">
        <v>266</v>
      </c>
      <c r="K147" s="18"/>
    </row>
    <row r="148" spans="1:11" ht="90" x14ac:dyDescent="0.25">
      <c r="A148" s="19">
        <v>143</v>
      </c>
      <c r="B148" s="28" t="s">
        <v>258</v>
      </c>
      <c r="C148" s="27" t="s">
        <v>24</v>
      </c>
      <c r="D148" s="40">
        <v>10</v>
      </c>
      <c r="E148" s="42" t="s">
        <v>259</v>
      </c>
      <c r="F148" s="18"/>
      <c r="G148" s="24">
        <f t="shared" si="6"/>
        <v>0</v>
      </c>
      <c r="H148" s="24">
        <f t="shared" si="7"/>
        <v>0</v>
      </c>
      <c r="I148" s="24">
        <f t="shared" si="8"/>
        <v>0</v>
      </c>
      <c r="J148" s="25" t="s">
        <v>266</v>
      </c>
      <c r="K148" s="18"/>
    </row>
    <row r="149" spans="1:11" ht="79.5" customHeight="1" x14ac:dyDescent="0.25">
      <c r="A149" s="19">
        <v>144</v>
      </c>
      <c r="B149" s="41" t="s">
        <v>260</v>
      </c>
      <c r="C149" s="27" t="s">
        <v>24</v>
      </c>
      <c r="D149" s="40">
        <v>25000</v>
      </c>
      <c r="E149" s="20" t="s">
        <v>261</v>
      </c>
      <c r="F149" s="18"/>
      <c r="G149" s="24">
        <f t="shared" si="6"/>
        <v>0</v>
      </c>
      <c r="H149" s="24">
        <f t="shared" si="7"/>
        <v>0</v>
      </c>
      <c r="I149" s="24">
        <f t="shared" si="8"/>
        <v>0</v>
      </c>
      <c r="J149" s="25" t="s">
        <v>266</v>
      </c>
      <c r="K149" s="18"/>
    </row>
    <row r="150" spans="1:11" ht="57" customHeight="1" x14ac:dyDescent="0.25">
      <c r="A150" s="19">
        <v>145</v>
      </c>
      <c r="B150" s="41" t="s">
        <v>262</v>
      </c>
      <c r="C150" s="27" t="s">
        <v>24</v>
      </c>
      <c r="D150" s="40">
        <v>20000</v>
      </c>
      <c r="E150" s="20" t="s">
        <v>263</v>
      </c>
      <c r="F150" s="18"/>
      <c r="G150" s="24">
        <f t="shared" si="6"/>
        <v>0</v>
      </c>
      <c r="H150" s="24">
        <f t="shared" si="7"/>
        <v>0</v>
      </c>
      <c r="I150" s="24">
        <f t="shared" si="8"/>
        <v>0</v>
      </c>
      <c r="J150" s="25" t="s">
        <v>266</v>
      </c>
      <c r="K150" s="18"/>
    </row>
    <row r="151" spans="1:11" ht="36.75" customHeight="1" x14ac:dyDescent="0.25">
      <c r="A151" s="18"/>
      <c r="B151" s="50" t="s">
        <v>264</v>
      </c>
      <c r="C151" s="18"/>
      <c r="D151" s="40"/>
      <c r="E151" s="14"/>
      <c r="F151" s="18"/>
      <c r="G151" s="43">
        <f>SUM(G6:G150)</f>
        <v>0</v>
      </c>
      <c r="H151" s="18"/>
      <c r="I151" s="43">
        <f>SUM(I6:I150)</f>
        <v>0</v>
      </c>
      <c r="J151" s="18"/>
      <c r="K151" s="18"/>
    </row>
    <row r="152" spans="1:11" ht="61.5" customHeight="1" x14ac:dyDescent="0.2"/>
    <row r="153" spans="1:11" ht="24.75" customHeight="1" x14ac:dyDescent="0.2">
      <c r="B153" s="44" t="s">
        <v>271</v>
      </c>
      <c r="C153" s="45"/>
      <c r="D153" s="46"/>
      <c r="E153" s="47"/>
    </row>
    <row r="154" spans="1:11" ht="43.5" customHeight="1" x14ac:dyDescent="0.2">
      <c r="B154" s="44" t="s">
        <v>272</v>
      </c>
      <c r="C154" s="44"/>
      <c r="D154" s="48"/>
      <c r="E154" s="49" t="s">
        <v>273</v>
      </c>
    </row>
  </sheetData>
  <pageMargins left="0.45" right="0.2" top="0.5" bottom="0.5" header="0.3" footer="0.3"/>
  <pageSetup scale="64" orientation="landscape" verticalDpi="0" r:id="rId1"/>
  <headerFooter>
    <oddFooter>&amp;R&amp;P</oddFooter>
  </headerFooter>
  <rowBreaks count="1" manualBreakCount="1">
    <brk id="14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Aytsemnik Martirosyan</dc:creator>
  <cp:lastModifiedBy>Aytsemnik Martirosyan</cp:lastModifiedBy>
  <cp:lastPrinted>2022-08-08T10:55:28Z</cp:lastPrinted>
  <dcterms:created xsi:type="dcterms:W3CDTF">2022-08-01T12:52:56Z</dcterms:created>
  <dcterms:modified xsi:type="dcterms:W3CDTF">2022-08-08T11:28:13Z</dcterms:modified>
</cp:coreProperties>
</file>